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Works\ExceLab-7.0\AutoTest\testfiles\Workbooks\"/>
    </mc:Choice>
  </mc:AlternateContent>
  <xr:revisionPtr revIDLastSave="0" documentId="13_ncr:1_{B4C9665C-D88D-418B-8AF9-867A1FC99FB1}" xr6:coauthVersionLast="45" xr6:coauthVersionMax="45" xr10:uidLastSave="{00000000-0000-0000-0000-000000000000}"/>
  <bookViews>
    <workbookView xWindow="-120" yWindow="-120" windowWidth="38640" windowHeight="21840" xr2:uid="{00000000-000D-0000-FFFF-FFFF00000000}"/>
  </bookViews>
  <sheets>
    <sheet name="Readme" sheetId="39" r:id="rId1"/>
    <sheet name="Example 1" sheetId="5" r:id="rId2"/>
    <sheet name="Ex.1 Answer Report" sheetId="40" r:id="rId3"/>
    <sheet name="Example 2" sheetId="17" r:id="rId4"/>
    <sheet name="Ex.2 Answer Report" sheetId="41" r:id="rId5"/>
    <sheet name="Example 3" sheetId="22" r:id="rId6"/>
    <sheet name="Example 4" sheetId="24" r:id="rId7"/>
    <sheet name="Ex. 4 Answer Report" sheetId="44" r:id="rId8"/>
  </sheets>
  <definedNames>
    <definedName name="c_0" localSheetId="3">'Example 2'!$B$6</definedName>
    <definedName name="c_0" localSheetId="5">'Example 3'!$B$10</definedName>
    <definedName name="c_0" localSheetId="6">'Example 4'!$B$14</definedName>
    <definedName name="c_1" localSheetId="3">'Example 2'!$B$7</definedName>
    <definedName name="c_1" localSheetId="5">'Example 3'!$B$11</definedName>
    <definedName name="c_1" localSheetId="6">'Example 4'!$B$15</definedName>
    <definedName name="c_2" localSheetId="3">'Example 2'!$B$8</definedName>
    <definedName name="c_2" localSheetId="5">'Example 3'!$B$12</definedName>
    <definedName name="c_2" localSheetId="6">'Example 4'!$B$16</definedName>
    <definedName name="c_3" localSheetId="3">'Example 2'!$B$9</definedName>
    <definedName name="c_3" localSheetId="5">'Example 3'!$B$13</definedName>
    <definedName name="c_3" localSheetId="6">'Example 4'!$B$17</definedName>
    <definedName name="d_0" localSheetId="5">'Example 3'!$D$10</definedName>
    <definedName name="d_1" localSheetId="5">'Example 3'!$D$11</definedName>
    <definedName name="d_2" localSheetId="5">'Example 3'!$D$12</definedName>
    <definedName name="d_3" localSheetId="5">'Example 3'!$D$13</definedName>
    <definedName name="gamma" localSheetId="6">'Example 4'!$B$7</definedName>
    <definedName name="m0" localSheetId="6">'Example 4'!$B$9</definedName>
    <definedName name="mdot" localSheetId="6">'Example 4'!$B$10</definedName>
    <definedName name="R0" localSheetId="6">'Example 4'!$B$8</definedName>
    <definedName name="solver_adj" localSheetId="1" hidden="1">'Example 1'!$B$6:$B$8</definedName>
    <definedName name="solver_adj" localSheetId="3" hidden="1">'Example 2'!$B$6:$B$9</definedName>
    <definedName name="solver_adj" localSheetId="5" hidden="1">'Example 3'!$B$10:$B$13,'Example 3'!$D$10:$D$13</definedName>
    <definedName name="solver_adj" localSheetId="6" hidden="1">'Example 4'!$B$14:$B$17,'Example 4'!$B$12</definedName>
    <definedName name="solver_cvg" localSheetId="1" hidden="1">0.0001</definedName>
    <definedName name="solver_cvg" localSheetId="3" hidden="1">0.0001</definedName>
    <definedName name="solver_cvg" localSheetId="5" hidden="1">0.001</definedName>
    <definedName name="solver_cvg" localSheetId="6" hidden="1">0.0001</definedName>
    <definedName name="solver_drv" localSheetId="1" hidden="1">2</definedName>
    <definedName name="solver_drv" localSheetId="3" hidden="1">2</definedName>
    <definedName name="solver_drv" localSheetId="5" hidden="1">2</definedName>
    <definedName name="solver_drv" localSheetId="6" hidden="1">2</definedName>
    <definedName name="solver_eng" localSheetId="1" hidden="1">1</definedName>
    <definedName name="solver_eng" localSheetId="3" hidden="1">1</definedName>
    <definedName name="solver_eng" localSheetId="5" hidden="1">1</definedName>
    <definedName name="solver_eng" localSheetId="6" hidden="1">1</definedName>
    <definedName name="solver_est" localSheetId="1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itr" localSheetId="1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lhs1" localSheetId="1" hidden="1">'Example 1'!$M$6</definedName>
    <definedName name="solver_lhs1" localSheetId="5" hidden="1">'Example 3'!$S$7</definedName>
    <definedName name="solver_lhs1" localSheetId="6" hidden="1">'Example 4'!$F$103</definedName>
    <definedName name="solver_lhs10" localSheetId="5" hidden="1">'Example 3'!$K$103</definedName>
    <definedName name="solver_lhs11" localSheetId="5" hidden="1">'Example 3'!$L$103</definedName>
    <definedName name="solver_lhs12" localSheetId="5" hidden="1">'Example 3'!$H$103</definedName>
    <definedName name="solver_lhs13" localSheetId="5" hidden="1">'Example 3'!$G$103</definedName>
    <definedName name="solver_lhs14" localSheetId="5" hidden="1">'Example 3'!$I$103</definedName>
    <definedName name="solver_lhs15" localSheetId="5" hidden="1">'Example 3'!$I$103</definedName>
    <definedName name="solver_lhs16" localSheetId="5" hidden="1">'Example 3'!$S$8</definedName>
    <definedName name="solver_lhs17" localSheetId="5" hidden="1">'Example 3'!$S$8</definedName>
    <definedName name="solver_lhs18" localSheetId="5" hidden="1">'Example 3'!$S$8</definedName>
    <definedName name="solver_lhs19" localSheetId="5" hidden="1">'Example 3'!$S$8</definedName>
    <definedName name="solver_lhs2" localSheetId="1" hidden="1">'Example 1'!$M$7</definedName>
    <definedName name="solver_lhs2" localSheetId="5" hidden="1">'Example 3'!$S$8</definedName>
    <definedName name="solver_lhs2" localSheetId="6" hidden="1">'Example 4'!$G$103</definedName>
    <definedName name="solver_lhs20" localSheetId="5" hidden="1">'Example 3'!$S$8</definedName>
    <definedName name="solver_lhs21" localSheetId="5" hidden="1">'Example 3'!$S$8</definedName>
    <definedName name="solver_lhs22" localSheetId="5" hidden="1">'Example 3'!$S$8</definedName>
    <definedName name="solver_lhs23" localSheetId="5" hidden="1">'Example 3'!$S$8</definedName>
    <definedName name="solver_lhs24" localSheetId="5" hidden="1">'Example 3'!$S$8</definedName>
    <definedName name="solver_lhs25" localSheetId="5" hidden="1">'Example 3'!$S$8</definedName>
    <definedName name="solver_lhs26" localSheetId="5" hidden="1">'Example 3'!$S$8</definedName>
    <definedName name="solver_lhs27" localSheetId="5" hidden="1">'Example 3'!$S$8</definedName>
    <definedName name="solver_lhs28" localSheetId="5" hidden="1">'Example 3'!$S$8</definedName>
    <definedName name="solver_lhs29" localSheetId="5" hidden="1">'Example 3'!$S$8</definedName>
    <definedName name="solver_lhs3" localSheetId="5" hidden="1">'Example 3'!$S$6</definedName>
    <definedName name="solver_lhs3" localSheetId="6" hidden="1">'Example 4'!$H$103</definedName>
    <definedName name="solver_lhs30" localSheetId="5" hidden="1">'Example 3'!$S$8</definedName>
    <definedName name="solver_lhs4" localSheetId="5" hidden="1">'Example 3'!$S$9</definedName>
    <definedName name="solver_lhs4" localSheetId="6" hidden="1">'Example 4'!$B$12</definedName>
    <definedName name="solver_lhs5" localSheetId="5" hidden="1">'Example 3'!$S$13</definedName>
    <definedName name="solver_lhs6" localSheetId="5" hidden="1">'Example 3'!$S$12</definedName>
    <definedName name="solver_lhs7" localSheetId="5" hidden="1">'Example 3'!$S$11</definedName>
    <definedName name="solver_lhs8" localSheetId="5" hidden="1">'Example 3'!$S$10</definedName>
    <definedName name="solver_lhs9" localSheetId="5" hidden="1">'Example 3'!$J$103</definedName>
    <definedName name="solver_mip" localSheetId="1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ni" localSheetId="1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rt" localSheetId="1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sl" localSheetId="1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neg" localSheetId="1" hidden="1">2</definedName>
    <definedName name="solver_neg" localSheetId="3" hidden="1">2</definedName>
    <definedName name="solver_neg" localSheetId="5" hidden="1">2</definedName>
    <definedName name="solver_neg" localSheetId="6" hidden="1">2</definedName>
    <definedName name="solver_nod" localSheetId="1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um" localSheetId="1" hidden="1">2</definedName>
    <definedName name="solver_num" localSheetId="3" hidden="1">0</definedName>
    <definedName name="solver_num" localSheetId="5" hidden="1">14</definedName>
    <definedName name="solver_num" localSheetId="6" hidden="1">3</definedName>
    <definedName name="solver_nwt" localSheetId="1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opt" localSheetId="1" hidden="1">'Example 1'!$M$3</definedName>
    <definedName name="solver_opt" localSheetId="3" hidden="1">'Example 2'!$N$3</definedName>
    <definedName name="solver_opt" localSheetId="5" hidden="1">'Example 3'!$S$3</definedName>
    <definedName name="solver_opt" localSheetId="6" hidden="1">'Example 4'!$M$3</definedName>
    <definedName name="solver_pre" localSheetId="1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rbv" localSheetId="1" hidden="1">1</definedName>
    <definedName name="solver_rbv" localSheetId="3" hidden="1">1</definedName>
    <definedName name="solver_rbv" localSheetId="5" hidden="1">1</definedName>
    <definedName name="solver_rbv" localSheetId="6" hidden="1">1</definedName>
    <definedName name="solver_rel1" localSheetId="1" hidden="1">1</definedName>
    <definedName name="solver_rel1" localSheetId="5" hidden="1">3</definedName>
    <definedName name="solver_rel1" localSheetId="6" hidden="1">2</definedName>
    <definedName name="solver_rel10" localSheetId="5" hidden="1">2</definedName>
    <definedName name="solver_rel11" localSheetId="5" hidden="1">2</definedName>
    <definedName name="solver_rel12" localSheetId="5" hidden="1">2</definedName>
    <definedName name="solver_rel13" localSheetId="5" hidden="1">2</definedName>
    <definedName name="solver_rel14" localSheetId="5" hidden="1">2</definedName>
    <definedName name="solver_rel15" localSheetId="5" hidden="1">2</definedName>
    <definedName name="solver_rel16" localSheetId="5" hidden="1">1</definedName>
    <definedName name="solver_rel17" localSheetId="5" hidden="1">1</definedName>
    <definedName name="solver_rel18" localSheetId="5" hidden="1">1</definedName>
    <definedName name="solver_rel19" localSheetId="5" hidden="1">1</definedName>
    <definedName name="solver_rel2" localSheetId="1" hidden="1">3</definedName>
    <definedName name="solver_rel2" localSheetId="5" hidden="1">1</definedName>
    <definedName name="solver_rel2" localSheetId="6" hidden="1">2</definedName>
    <definedName name="solver_rel20" localSheetId="5" hidden="1">1</definedName>
    <definedName name="solver_rel21" localSheetId="5" hidden="1">1</definedName>
    <definedName name="solver_rel22" localSheetId="5" hidden="1">1</definedName>
    <definedName name="solver_rel23" localSheetId="5" hidden="1">1</definedName>
    <definedName name="solver_rel24" localSheetId="5" hidden="1">1</definedName>
    <definedName name="solver_rel25" localSheetId="5" hidden="1">1</definedName>
    <definedName name="solver_rel26" localSheetId="5" hidden="1">1</definedName>
    <definedName name="solver_rel27" localSheetId="5" hidden="1">1</definedName>
    <definedName name="solver_rel28" localSheetId="5" hidden="1">1</definedName>
    <definedName name="solver_rel29" localSheetId="5" hidden="1">1</definedName>
    <definedName name="solver_rel3" localSheetId="5" hidden="1">1</definedName>
    <definedName name="solver_rel3" localSheetId="6" hidden="1">2</definedName>
    <definedName name="solver_rel30" localSheetId="5" hidden="1">1</definedName>
    <definedName name="solver_rel4" localSheetId="5" hidden="1">3</definedName>
    <definedName name="solver_rel4" localSheetId="6" hidden="1">3</definedName>
    <definedName name="solver_rel5" localSheetId="5" hidden="1">3</definedName>
    <definedName name="solver_rel6" localSheetId="5" hidden="1">1</definedName>
    <definedName name="solver_rel7" localSheetId="5" hidden="1">3</definedName>
    <definedName name="solver_rel8" localSheetId="5" hidden="1">1</definedName>
    <definedName name="solver_rel9" localSheetId="5" hidden="1">2</definedName>
    <definedName name="solver_rhs1" localSheetId="1" hidden="1">0.8</definedName>
    <definedName name="solver_rhs1" localSheetId="5" hidden="1">-2.83374</definedName>
    <definedName name="solver_rhs1" localSheetId="6" hidden="1">1.525</definedName>
    <definedName name="solver_rhs10" localSheetId="5" hidden="1">0</definedName>
    <definedName name="solver_rhs11" localSheetId="5" hidden="1">0</definedName>
    <definedName name="solver_rhs12" localSheetId="5" hidden="1">14</definedName>
    <definedName name="solver_rhs13" localSheetId="5" hidden="1">10</definedName>
    <definedName name="solver_rhs14" localSheetId="5" hidden="1">0</definedName>
    <definedName name="solver_rhs15" localSheetId="5" hidden="1">0</definedName>
    <definedName name="solver_rhs16" localSheetId="5" hidden="1">0.71265</definedName>
    <definedName name="solver_rhs17" localSheetId="5" hidden="1">0.71265</definedName>
    <definedName name="solver_rhs18" localSheetId="5" hidden="1">0.71265</definedName>
    <definedName name="solver_rhs19" localSheetId="5" hidden="1">0.71265</definedName>
    <definedName name="solver_rhs2" localSheetId="1" hidden="1">-0.8</definedName>
    <definedName name="solver_rhs2" localSheetId="5" hidden="1">0.71265</definedName>
    <definedName name="solver_rhs2" localSheetId="6" hidden="1">0</definedName>
    <definedName name="solver_rhs20" localSheetId="5" hidden="1">0.71265</definedName>
    <definedName name="solver_rhs21" localSheetId="5" hidden="1">0.71265</definedName>
    <definedName name="solver_rhs22" localSheetId="5" hidden="1">0.71265</definedName>
    <definedName name="solver_rhs23" localSheetId="5" hidden="1">0.71265</definedName>
    <definedName name="solver_rhs24" localSheetId="5" hidden="1">0.71265</definedName>
    <definedName name="solver_rhs25" localSheetId="5" hidden="1">0.71265</definedName>
    <definedName name="solver_rhs26" localSheetId="5" hidden="1">0.71265</definedName>
    <definedName name="solver_rhs27" localSheetId="5" hidden="1">0.71265</definedName>
    <definedName name="solver_rhs28" localSheetId="5" hidden="1">0.71265</definedName>
    <definedName name="solver_rhs29" localSheetId="5" hidden="1">0.71265</definedName>
    <definedName name="solver_rhs3" localSheetId="5" hidden="1">2.83374</definedName>
    <definedName name="solver_rhs3" localSheetId="6" hidden="1">0.8098</definedName>
    <definedName name="solver_rhs30" localSheetId="5" hidden="1">0.71265</definedName>
    <definedName name="solver_rhs4" localSheetId="5" hidden="1">-0.80865</definedName>
    <definedName name="solver_rhs4" localSheetId="6" hidden="1">0</definedName>
    <definedName name="solver_rhs5" localSheetId="5" hidden="1">-1</definedName>
    <definedName name="solver_rhs6" localSheetId="5" hidden="1">1</definedName>
    <definedName name="solver_rhs7" localSheetId="5" hidden="1">-2.5</definedName>
    <definedName name="solver_rhs8" localSheetId="5" hidden="1">2.5</definedName>
    <definedName name="solver_rhs9" localSheetId="5" hidden="1">2.5</definedName>
    <definedName name="solver_rlx" localSheetId="1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sd" localSheetId="1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scl" localSheetId="1" hidden="1">1</definedName>
    <definedName name="solver_scl" localSheetId="3" hidden="1">1</definedName>
    <definedName name="solver_scl" localSheetId="5" hidden="1">1</definedName>
    <definedName name="solver_scl" localSheetId="6" hidden="1">1</definedName>
    <definedName name="solver_sho" localSheetId="1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sz" localSheetId="1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tim" localSheetId="1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ol" localSheetId="1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yp" localSheetId="1" hidden="1">2</definedName>
    <definedName name="solver_typ" localSheetId="3" hidden="1">2</definedName>
    <definedName name="solver_typ" localSheetId="5" hidden="1">2</definedName>
    <definedName name="solver_typ" localSheetId="6" hidden="1">2</definedName>
    <definedName name="solver_val" localSheetId="1" hidden="1">0</definedName>
    <definedName name="solver_val" localSheetId="3" hidden="1">0</definedName>
    <definedName name="solver_val" localSheetId="5" hidden="1">0</definedName>
    <definedName name="solver_val" localSheetId="6" hidden="1">0</definedName>
    <definedName name="solver_ver" localSheetId="1" hidden="1">3</definedName>
    <definedName name="solver_ver" localSheetId="3" hidden="1">3</definedName>
    <definedName name="solver_ver" localSheetId="5" hidden="1">3</definedName>
    <definedName name="solver_ver" localSheetId="6" hidden="1">3</definedName>
    <definedName name="stage1" localSheetId="1">'Example 1'!$B$7</definedName>
    <definedName name="stage2" localSheetId="1">'Example 1'!$B$8</definedName>
    <definedName name="switchT" localSheetId="1">'Example 1'!$B$6</definedName>
    <definedName name="t" localSheetId="1">'Example 1'!$B$2</definedName>
    <definedName name="t" localSheetId="3">'Example 2'!$B$2</definedName>
    <definedName name="t" localSheetId="5">'Example 3'!$B$2</definedName>
    <definedName name="t" localSheetId="6">'Example 4'!$B$2</definedName>
    <definedName name="tF" localSheetId="6">'Example 4'!$B$12</definedName>
    <definedName name="u" localSheetId="1">'Example 1'!$B$9</definedName>
    <definedName name="u" localSheetId="3">'Example 2'!$B$10</definedName>
    <definedName name="u" localSheetId="6">'Example 4'!$B$18</definedName>
    <definedName name="u_1" localSheetId="5">'Example 3'!$B$14</definedName>
    <definedName name="u_2" localSheetId="5">'Example 3'!$B$15</definedName>
    <definedName name="x" localSheetId="1">'Example 1'!$B$3</definedName>
    <definedName name="x_1" localSheetId="3">'Example 2'!$B$3</definedName>
    <definedName name="x_1" localSheetId="5">'Example 3'!$B$3</definedName>
    <definedName name="x_1" localSheetId="6">'Example 4'!$B$3</definedName>
    <definedName name="x_2" localSheetId="3">'Example 2'!$B$4</definedName>
    <definedName name="x_2" localSheetId="5">'Example 3'!$B$4</definedName>
    <definedName name="x_2" localSheetId="6">'Example 4'!$B$4</definedName>
    <definedName name="x_3" localSheetId="5">'Example 3'!$B$5</definedName>
    <definedName name="x_3" localSheetId="6">'Example 4'!$B$5</definedName>
    <definedName name="x_4" localSheetId="5">'Example 3'!$B$6</definedName>
    <definedName name="x_5" localSheetId="5">'Example 3'!$B$7</definedName>
    <definedName name="x_6" localSheetId="5">'Example 3'!$B$8</definedName>
    <definedName name="y" localSheetId="1">'Example 1'!$B$4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24" l="1"/>
  <c r="E2" i="24" a="1"/>
  <c r="G2" i="24" l="1"/>
  <c r="G4" i="24"/>
  <c r="G6" i="24"/>
  <c r="G8" i="24"/>
  <c r="G10" i="24"/>
  <c r="G12" i="24"/>
  <c r="G14" i="24"/>
  <c r="G16" i="24"/>
  <c r="G18" i="24"/>
  <c r="G20" i="24"/>
  <c r="G22" i="24"/>
  <c r="G24" i="24"/>
  <c r="G26" i="24"/>
  <c r="G28" i="24"/>
  <c r="G30" i="24"/>
  <c r="G32" i="24"/>
  <c r="G34" i="24"/>
  <c r="G36" i="24"/>
  <c r="G38" i="24"/>
  <c r="G40" i="24"/>
  <c r="G42" i="24"/>
  <c r="G44" i="24"/>
  <c r="G46" i="24"/>
  <c r="G48" i="24"/>
  <c r="G50" i="24"/>
  <c r="G52" i="24"/>
  <c r="G54" i="24"/>
  <c r="G56" i="24"/>
  <c r="G58" i="24"/>
  <c r="G60" i="24"/>
  <c r="G62" i="24"/>
  <c r="G64" i="24"/>
  <c r="G66" i="24"/>
  <c r="G68" i="24"/>
  <c r="G70" i="24"/>
  <c r="G72" i="24"/>
  <c r="G74" i="24"/>
  <c r="G76" i="24"/>
  <c r="G78" i="24"/>
  <c r="G80" i="24"/>
  <c r="G82" i="24"/>
  <c r="G84" i="24"/>
  <c r="G86" i="24"/>
  <c r="G88" i="24"/>
  <c r="G90" i="24"/>
  <c r="G92" i="24"/>
  <c r="G94" i="24"/>
  <c r="G96" i="24"/>
  <c r="G98" i="24"/>
  <c r="G100" i="24"/>
  <c r="G102" i="24"/>
  <c r="H2" i="24"/>
  <c r="H4" i="24"/>
  <c r="H6" i="24"/>
  <c r="H8" i="24"/>
  <c r="H10" i="24"/>
  <c r="H12" i="24"/>
  <c r="H14" i="24"/>
  <c r="H16" i="24"/>
  <c r="H18" i="24"/>
  <c r="H20" i="24"/>
  <c r="H22" i="24"/>
  <c r="H24" i="24"/>
  <c r="H26" i="24"/>
  <c r="H28" i="24"/>
  <c r="H30" i="24"/>
  <c r="H32" i="24"/>
  <c r="H34" i="24"/>
  <c r="H36" i="24"/>
  <c r="H38" i="24"/>
  <c r="H40" i="24"/>
  <c r="H42" i="24"/>
  <c r="H44" i="24"/>
  <c r="H46" i="24"/>
  <c r="H48" i="24"/>
  <c r="H50" i="24"/>
  <c r="H52" i="24"/>
  <c r="H54" i="24"/>
  <c r="H56" i="24"/>
  <c r="H58" i="24"/>
  <c r="H60" i="24"/>
  <c r="H62" i="24"/>
  <c r="H64" i="24"/>
  <c r="H66" i="24"/>
  <c r="H68" i="24"/>
  <c r="G3" i="24"/>
  <c r="G5" i="24"/>
  <c r="G7" i="24"/>
  <c r="G9" i="24"/>
  <c r="G11" i="24"/>
  <c r="G13" i="24"/>
  <c r="G15" i="24"/>
  <c r="G17" i="24"/>
  <c r="G19" i="24"/>
  <c r="G21" i="24"/>
  <c r="G23" i="24"/>
  <c r="G25" i="24"/>
  <c r="G27" i="24"/>
  <c r="G29" i="24"/>
  <c r="G31" i="24"/>
  <c r="G33" i="24"/>
  <c r="G35" i="24"/>
  <c r="G37" i="24"/>
  <c r="G39" i="24"/>
  <c r="G41" i="24"/>
  <c r="G43" i="24"/>
  <c r="G45" i="24"/>
  <c r="G47" i="24"/>
  <c r="G49" i="24"/>
  <c r="G51" i="24"/>
  <c r="G53" i="24"/>
  <c r="G55" i="24"/>
  <c r="G57" i="24"/>
  <c r="G59" i="24"/>
  <c r="G61" i="24"/>
  <c r="G63" i="24"/>
  <c r="G65" i="24"/>
  <c r="G67" i="24"/>
  <c r="G69" i="24"/>
  <c r="G71" i="24"/>
  <c r="G73" i="24"/>
  <c r="G75" i="24"/>
  <c r="G77" i="24"/>
  <c r="G79" i="24"/>
  <c r="G81" i="24"/>
  <c r="G83" i="24"/>
  <c r="G85" i="24"/>
  <c r="G87" i="24"/>
  <c r="G89" i="24"/>
  <c r="G91" i="24"/>
  <c r="G93" i="24"/>
  <c r="G95" i="24"/>
  <c r="G97" i="24"/>
  <c r="G99" i="24"/>
  <c r="G101" i="24"/>
  <c r="G103" i="24"/>
  <c r="F3" i="24"/>
  <c r="F6" i="24"/>
  <c r="H9" i="24"/>
  <c r="E13" i="24"/>
  <c r="E16" i="24"/>
  <c r="F19" i="24"/>
  <c r="F22" i="24"/>
  <c r="H25" i="24"/>
  <c r="E29" i="24"/>
  <c r="E32" i="24"/>
  <c r="F35" i="24"/>
  <c r="F38" i="24"/>
  <c r="H41" i="24"/>
  <c r="E45" i="24"/>
  <c r="E48" i="24"/>
  <c r="F51" i="24"/>
  <c r="F54" i="24"/>
  <c r="H57" i="24"/>
  <c r="E61" i="24"/>
  <c r="E64" i="24"/>
  <c r="F67" i="24"/>
  <c r="F70" i="24"/>
  <c r="E73" i="24"/>
  <c r="H75" i="24"/>
  <c r="F78" i="24"/>
  <c r="E81" i="24"/>
  <c r="H83" i="24"/>
  <c r="F86" i="24"/>
  <c r="E89" i="24"/>
  <c r="H91" i="24"/>
  <c r="F94" i="24"/>
  <c r="E97" i="24"/>
  <c r="H99" i="24"/>
  <c r="F102" i="24"/>
  <c r="H3" i="24"/>
  <c r="E7" i="24"/>
  <c r="E10" i="24"/>
  <c r="F13" i="24"/>
  <c r="F16" i="24"/>
  <c r="H19" i="24"/>
  <c r="E23" i="24"/>
  <c r="E26" i="24"/>
  <c r="F29" i="24"/>
  <c r="F32" i="24"/>
  <c r="H35" i="24"/>
  <c r="E39" i="24"/>
  <c r="E42" i="24"/>
  <c r="F45" i="24"/>
  <c r="F48" i="24"/>
  <c r="H51" i="24"/>
  <c r="E55" i="24"/>
  <c r="E58" i="24"/>
  <c r="F61" i="24"/>
  <c r="F64" i="24"/>
  <c r="H67" i="24"/>
  <c r="H70" i="24"/>
  <c r="F73" i="24"/>
  <c r="E76" i="24"/>
  <c r="H78" i="24"/>
  <c r="F81" i="24"/>
  <c r="E84" i="24"/>
  <c r="H86" i="24"/>
  <c r="F89" i="24"/>
  <c r="E92" i="24"/>
  <c r="H94" i="24"/>
  <c r="F97" i="24"/>
  <c r="E100" i="24"/>
  <c r="H102" i="24"/>
  <c r="E4" i="24"/>
  <c r="F7" i="24"/>
  <c r="F10" i="24"/>
  <c r="H13" i="24"/>
  <c r="E17" i="24"/>
  <c r="E20" i="24"/>
  <c r="F23" i="24"/>
  <c r="F26" i="24"/>
  <c r="H29" i="24"/>
  <c r="E33" i="24"/>
  <c r="E36" i="24"/>
  <c r="F39" i="24"/>
  <c r="F42" i="24"/>
  <c r="H45" i="24"/>
  <c r="E49" i="24"/>
  <c r="E52" i="24"/>
  <c r="F55" i="24"/>
  <c r="F58" i="24"/>
  <c r="H61" i="24"/>
  <c r="E65" i="24"/>
  <c r="E68" i="24"/>
  <c r="E71" i="24"/>
  <c r="H73" i="24"/>
  <c r="F76" i="24"/>
  <c r="E79" i="24"/>
  <c r="H81" i="24"/>
  <c r="F84" i="24"/>
  <c r="E87" i="24"/>
  <c r="H89" i="24"/>
  <c r="F92" i="24"/>
  <c r="E95" i="24"/>
  <c r="H97" i="24"/>
  <c r="E5" i="24"/>
  <c r="E8" i="24"/>
  <c r="F11" i="24"/>
  <c r="F14" i="24"/>
  <c r="H17" i="24"/>
  <c r="E21" i="24"/>
  <c r="E24" i="24"/>
  <c r="F27" i="24"/>
  <c r="F30" i="24"/>
  <c r="H33" i="24"/>
  <c r="E37" i="24"/>
  <c r="E40" i="24"/>
  <c r="F43" i="24"/>
  <c r="F46" i="24"/>
  <c r="H49" i="24"/>
  <c r="E53" i="24"/>
  <c r="E56" i="24"/>
  <c r="F59" i="24"/>
  <c r="F62" i="24"/>
  <c r="H65" i="24"/>
  <c r="E69" i="24"/>
  <c r="H71" i="24"/>
  <c r="F74" i="24"/>
  <c r="E77" i="24"/>
  <c r="H79" i="24"/>
  <c r="F82" i="24"/>
  <c r="E85" i="24"/>
  <c r="H87" i="24"/>
  <c r="F90" i="24"/>
  <c r="E93" i="24"/>
  <c r="H95" i="24"/>
  <c r="F98" i="24"/>
  <c r="E101" i="24"/>
  <c r="H103" i="24"/>
  <c r="E2" i="24"/>
  <c r="F5" i="24"/>
  <c r="F8" i="24"/>
  <c r="H11" i="24"/>
  <c r="E15" i="24"/>
  <c r="E18" i="24"/>
  <c r="F21" i="24"/>
  <c r="F24" i="24"/>
  <c r="H27" i="24"/>
  <c r="E31" i="24"/>
  <c r="E34" i="24"/>
  <c r="F37" i="24"/>
  <c r="F40" i="24"/>
  <c r="H43" i="24"/>
  <c r="E47" i="24"/>
  <c r="E50" i="24"/>
  <c r="F53" i="24"/>
  <c r="F56" i="24"/>
  <c r="H59" i="24"/>
  <c r="E63" i="24"/>
  <c r="E66" i="24"/>
  <c r="F69" i="24"/>
  <c r="E72" i="24"/>
  <c r="H74" i="24"/>
  <c r="F77" i="24"/>
  <c r="E80" i="24"/>
  <c r="H82" i="24"/>
  <c r="F85" i="24"/>
  <c r="E88" i="24"/>
  <c r="H90" i="24"/>
  <c r="F93" i="24"/>
  <c r="E96" i="24"/>
  <c r="H98" i="24"/>
  <c r="F101" i="24"/>
  <c r="F2" i="24"/>
  <c r="H5" i="24"/>
  <c r="E9" i="24"/>
  <c r="E12" i="24"/>
  <c r="F15" i="24"/>
  <c r="F18" i="24"/>
  <c r="H21" i="24"/>
  <c r="E25" i="24"/>
  <c r="E28" i="24"/>
  <c r="F31" i="24"/>
  <c r="F34" i="24"/>
  <c r="H37" i="24"/>
  <c r="E41" i="24"/>
  <c r="E44" i="24"/>
  <c r="F47" i="24"/>
  <c r="F50" i="24"/>
  <c r="H53" i="24"/>
  <c r="F12" i="24"/>
  <c r="F25" i="24"/>
  <c r="E38" i="24"/>
  <c r="E51" i="24"/>
  <c r="F60" i="24"/>
  <c r="H69" i="24"/>
  <c r="H76" i="24"/>
  <c r="F83" i="24"/>
  <c r="E91" i="24"/>
  <c r="E98" i="24"/>
  <c r="F103" i="24"/>
  <c r="H15" i="24"/>
  <c r="F28" i="24"/>
  <c r="E54" i="24"/>
  <c r="F71" i="24"/>
  <c r="H85" i="24"/>
  <c r="F99" i="24"/>
  <c r="F4" i="24"/>
  <c r="E30" i="24"/>
  <c r="H55" i="24"/>
  <c r="F72" i="24"/>
  <c r="E86" i="24"/>
  <c r="F100" i="24"/>
  <c r="E6" i="24"/>
  <c r="H31" i="24"/>
  <c r="E57" i="24"/>
  <c r="H72" i="24"/>
  <c r="F87" i="24"/>
  <c r="H100" i="24"/>
  <c r="F20" i="24"/>
  <c r="E46" i="24"/>
  <c r="F66" i="24"/>
  <c r="H80" i="24"/>
  <c r="F95" i="24"/>
  <c r="F9" i="24"/>
  <c r="E35" i="24"/>
  <c r="E59" i="24"/>
  <c r="E75" i="24"/>
  <c r="H88" i="24"/>
  <c r="E102" i="24"/>
  <c r="H23" i="24"/>
  <c r="F49" i="24"/>
  <c r="F68" i="24"/>
  <c r="F75" i="24"/>
  <c r="E90" i="24"/>
  <c r="E103" i="24"/>
  <c r="E14" i="24"/>
  <c r="E27" i="24"/>
  <c r="H39" i="24"/>
  <c r="F52" i="24"/>
  <c r="E62" i="24"/>
  <c r="E70" i="24"/>
  <c r="H77" i="24"/>
  <c r="H84" i="24"/>
  <c r="F91" i="24"/>
  <c r="E99" i="24"/>
  <c r="E3" i="24"/>
  <c r="F41" i="24"/>
  <c r="F63" i="24"/>
  <c r="E78" i="24"/>
  <c r="H92" i="24"/>
  <c r="F17" i="24"/>
  <c r="E43" i="24"/>
  <c r="H63" i="24"/>
  <c r="F79" i="24"/>
  <c r="H93" i="24"/>
  <c r="E19" i="24"/>
  <c r="F44" i="24"/>
  <c r="F65" i="24"/>
  <c r="F80" i="24"/>
  <c r="E94" i="24"/>
  <c r="H7" i="24"/>
  <c r="F33" i="24"/>
  <c r="F57" i="24"/>
  <c r="E74" i="24"/>
  <c r="F88" i="24"/>
  <c r="H101" i="24"/>
  <c r="E22" i="24"/>
  <c r="H47" i="24"/>
  <c r="E67" i="24"/>
  <c r="E82" i="24"/>
  <c r="F96" i="24"/>
  <c r="E11" i="24"/>
  <c r="F36" i="24"/>
  <c r="E60" i="24"/>
  <c r="E83" i="24"/>
  <c r="H96" i="24"/>
  <c r="B18" i="24"/>
  <c r="B10" i="17"/>
  <c r="B15" i="22"/>
  <c r="B21" i="22" s="1"/>
  <c r="B14" i="22"/>
  <c r="B22" i="22" s="1"/>
  <c r="M3" i="24"/>
  <c r="B19" i="22"/>
  <c r="B18" i="22"/>
  <c r="B17" i="22"/>
  <c r="B4" i="17"/>
  <c r="B13" i="17" s="1"/>
  <c r="B9" i="5"/>
  <c r="B12" i="5" s="1"/>
  <c r="B11" i="5"/>
  <c r="E2" i="17" a="1"/>
  <c r="D2" i="5" a="1"/>
  <c r="F2" i="22" a="1"/>
  <c r="B12" i="17" l="1"/>
  <c r="B22" i="24"/>
  <c r="B21" i="24"/>
  <c r="J13" i="24"/>
  <c r="J16" i="24"/>
  <c r="J29" i="24"/>
  <c r="J32" i="24"/>
  <c r="J45" i="24"/>
  <c r="J48" i="24"/>
  <c r="J61" i="24"/>
  <c r="J64" i="24"/>
  <c r="J73" i="24"/>
  <c r="J81" i="24"/>
  <c r="J89" i="24"/>
  <c r="J97" i="24"/>
  <c r="J7" i="24"/>
  <c r="J10" i="24"/>
  <c r="J23" i="24"/>
  <c r="J26" i="24"/>
  <c r="J39" i="24"/>
  <c r="J42" i="24"/>
  <c r="J55" i="24"/>
  <c r="J58" i="24"/>
  <c r="J76" i="24"/>
  <c r="J84" i="24"/>
  <c r="J92" i="24"/>
  <c r="J100" i="24"/>
  <c r="J4" i="24"/>
  <c r="J17" i="24"/>
  <c r="J20" i="24"/>
  <c r="J33" i="24"/>
  <c r="J36" i="24"/>
  <c r="J49" i="24"/>
  <c r="J52" i="24"/>
  <c r="J65" i="24"/>
  <c r="J68" i="24"/>
  <c r="J71" i="24"/>
  <c r="J5" i="24"/>
  <c r="J8" i="24"/>
  <c r="J21" i="24"/>
  <c r="J24" i="24"/>
  <c r="J37" i="24"/>
  <c r="J40" i="24"/>
  <c r="J53" i="24"/>
  <c r="J56" i="24"/>
  <c r="J69" i="24"/>
  <c r="J77" i="24"/>
  <c r="J85" i="24"/>
  <c r="J93" i="24"/>
  <c r="J101" i="24"/>
  <c r="J15" i="24"/>
  <c r="J18" i="24"/>
  <c r="J31" i="24"/>
  <c r="J34" i="24"/>
  <c r="J47" i="24"/>
  <c r="J50" i="24"/>
  <c r="J63" i="24"/>
  <c r="J66" i="24"/>
  <c r="J72" i="24"/>
  <c r="J80" i="24"/>
  <c r="J88" i="24"/>
  <c r="J96" i="24"/>
  <c r="J9" i="24"/>
  <c r="J12" i="24"/>
  <c r="J25" i="24"/>
  <c r="J28" i="24"/>
  <c r="J41" i="24"/>
  <c r="J44" i="24"/>
  <c r="J46" i="24"/>
  <c r="J74" i="24"/>
  <c r="J90" i="24"/>
  <c r="J22" i="24"/>
  <c r="J35" i="24"/>
  <c r="J59" i="24"/>
  <c r="J67" i="24"/>
  <c r="J75" i="24"/>
  <c r="J91" i="24"/>
  <c r="J11" i="24"/>
  <c r="J60" i="24"/>
  <c r="J86" i="24"/>
  <c r="J102" i="24"/>
  <c r="J38" i="24"/>
  <c r="J51" i="24"/>
  <c r="J87" i="24"/>
  <c r="J103" i="24"/>
  <c r="J19" i="24"/>
  <c r="J95" i="24"/>
  <c r="J14" i="24"/>
  <c r="J27" i="24"/>
  <c r="J62" i="24"/>
  <c r="J70" i="24"/>
  <c r="J82" i="24"/>
  <c r="J98" i="24"/>
  <c r="J3" i="24"/>
  <c r="J54" i="24"/>
  <c r="J83" i="24"/>
  <c r="J99" i="24"/>
  <c r="J30" i="24"/>
  <c r="J43" i="24"/>
  <c r="J78" i="24"/>
  <c r="J94" i="24"/>
  <c r="J6" i="24"/>
  <c r="J57" i="24"/>
  <c r="J79" i="24"/>
  <c r="B20" i="22"/>
  <c r="H2" i="22"/>
  <c r="I3" i="22"/>
  <c r="J4" i="22"/>
  <c r="K5" i="22"/>
  <c r="L6" i="22"/>
  <c r="F8" i="22"/>
  <c r="G9" i="22"/>
  <c r="H10" i="22"/>
  <c r="I11" i="22"/>
  <c r="J12" i="22"/>
  <c r="K13" i="22"/>
  <c r="L14" i="22"/>
  <c r="F16" i="22"/>
  <c r="G17" i="22"/>
  <c r="H18" i="22"/>
  <c r="I19" i="22"/>
  <c r="J20" i="22"/>
  <c r="K21" i="22"/>
  <c r="L22" i="22"/>
  <c r="F24" i="22"/>
  <c r="G25" i="22"/>
  <c r="H26" i="22"/>
  <c r="I27" i="22"/>
  <c r="J28" i="22"/>
  <c r="K29" i="22"/>
  <c r="L30" i="22"/>
  <c r="F32" i="22"/>
  <c r="G33" i="22"/>
  <c r="H34" i="22"/>
  <c r="I35" i="22"/>
  <c r="J36" i="22"/>
  <c r="K37" i="22"/>
  <c r="L38" i="22"/>
  <c r="F40" i="22"/>
  <c r="G41" i="22"/>
  <c r="H42" i="22"/>
  <c r="I43" i="22"/>
  <c r="J44" i="22"/>
  <c r="K45" i="22"/>
  <c r="L46" i="22"/>
  <c r="F48" i="22"/>
  <c r="G49" i="22"/>
  <c r="H50" i="22"/>
  <c r="I51" i="22"/>
  <c r="J52" i="22"/>
  <c r="K53" i="22"/>
  <c r="L54" i="22"/>
  <c r="F56" i="22"/>
  <c r="G57" i="22"/>
  <c r="H58" i="22"/>
  <c r="I59" i="22"/>
  <c r="J60" i="22"/>
  <c r="K61" i="22"/>
  <c r="L62" i="22"/>
  <c r="F64" i="22"/>
  <c r="G65" i="22"/>
  <c r="H66" i="22"/>
  <c r="I67" i="22"/>
  <c r="J68" i="22"/>
  <c r="K69" i="22"/>
  <c r="L70" i="22"/>
  <c r="F72" i="22"/>
  <c r="G73" i="22"/>
  <c r="H74" i="22"/>
  <c r="I75" i="22"/>
  <c r="J76" i="22"/>
  <c r="K77" i="22"/>
  <c r="L78" i="22"/>
  <c r="F80" i="22"/>
  <c r="G81" i="22"/>
  <c r="H82" i="22"/>
  <c r="I83" i="22"/>
  <c r="J84" i="22"/>
  <c r="K85" i="22"/>
  <c r="L86" i="22"/>
  <c r="F88" i="22"/>
  <c r="G89" i="22"/>
  <c r="H90" i="22"/>
  <c r="I91" i="22"/>
  <c r="J92" i="22"/>
  <c r="K93" i="22"/>
  <c r="L94" i="22"/>
  <c r="F96" i="22"/>
  <c r="G97" i="22"/>
  <c r="H98" i="22"/>
  <c r="L2" i="22"/>
  <c r="F4" i="22"/>
  <c r="G5" i="22"/>
  <c r="H6" i="22"/>
  <c r="I7" i="22"/>
  <c r="J8" i="22"/>
  <c r="K9" i="22"/>
  <c r="L10" i="22"/>
  <c r="F12" i="22"/>
  <c r="G13" i="22"/>
  <c r="H14" i="22"/>
  <c r="I15" i="22"/>
  <c r="J16" i="22"/>
  <c r="K17" i="22"/>
  <c r="L18" i="22"/>
  <c r="F20" i="22"/>
  <c r="G21" i="22"/>
  <c r="H22" i="22"/>
  <c r="I23" i="22"/>
  <c r="J24" i="22"/>
  <c r="K25" i="22"/>
  <c r="L26" i="22"/>
  <c r="F28" i="22"/>
  <c r="G29" i="22"/>
  <c r="H30" i="22"/>
  <c r="I31" i="22"/>
  <c r="J32" i="22"/>
  <c r="K33" i="22"/>
  <c r="L34" i="22"/>
  <c r="F36" i="22"/>
  <c r="G37" i="22"/>
  <c r="H38" i="22"/>
  <c r="I39" i="22"/>
  <c r="J40" i="22"/>
  <c r="K41" i="22"/>
  <c r="L42" i="22"/>
  <c r="F44" i="22"/>
  <c r="G45" i="22"/>
  <c r="H46" i="22"/>
  <c r="I47" i="22"/>
  <c r="J48" i="22"/>
  <c r="K49" i="22"/>
  <c r="L50" i="22"/>
  <c r="F52" i="22"/>
  <c r="G53" i="22"/>
  <c r="H54" i="22"/>
  <c r="I55" i="22"/>
  <c r="J56" i="22"/>
  <c r="K57" i="22"/>
  <c r="L58" i="22"/>
  <c r="F60" i="22"/>
  <c r="G61" i="22"/>
  <c r="H62" i="22"/>
  <c r="I63" i="22"/>
  <c r="J64" i="22"/>
  <c r="K65" i="22"/>
  <c r="L66" i="22"/>
  <c r="F68" i="22"/>
  <c r="G69" i="22"/>
  <c r="H70" i="22"/>
  <c r="I71" i="22"/>
  <c r="J72" i="22"/>
  <c r="K73" i="22"/>
  <c r="L74" i="22"/>
  <c r="F76" i="22"/>
  <c r="G77" i="22"/>
  <c r="H78" i="22"/>
  <c r="I79" i="22"/>
  <c r="J80" i="22"/>
  <c r="K81" i="22"/>
  <c r="L82" i="22"/>
  <c r="F84" i="22"/>
  <c r="G85" i="22"/>
  <c r="H86" i="22"/>
  <c r="I87" i="22"/>
  <c r="J88" i="22"/>
  <c r="K89" i="22"/>
  <c r="L90" i="22"/>
  <c r="F92" i="22"/>
  <c r="G93" i="22"/>
  <c r="H94" i="22"/>
  <c r="I95" i="22"/>
  <c r="J96" i="22"/>
  <c r="K97" i="22"/>
  <c r="L98" i="22"/>
  <c r="J2" i="22"/>
  <c r="G4" i="22"/>
  <c r="J5" i="22"/>
  <c r="G7" i="22"/>
  <c r="K8" i="22"/>
  <c r="G10" i="22"/>
  <c r="K11" i="22"/>
  <c r="H13" i="22"/>
  <c r="K14" i="22"/>
  <c r="H16" i="22"/>
  <c r="L17" i="22"/>
  <c r="H19" i="22"/>
  <c r="L20" i="22"/>
  <c r="I22" i="22"/>
  <c r="L23" i="22"/>
  <c r="I25" i="22"/>
  <c r="F27" i="22"/>
  <c r="I28" i="22"/>
  <c r="F30" i="22"/>
  <c r="J31" i="22"/>
  <c r="F33" i="22"/>
  <c r="J34" i="22"/>
  <c r="G36" i="22"/>
  <c r="J37" i="22"/>
  <c r="G39" i="22"/>
  <c r="K40" i="22"/>
  <c r="G42" i="22"/>
  <c r="K43" i="22"/>
  <c r="H45" i="22"/>
  <c r="K46" i="22"/>
  <c r="H48" i="22"/>
  <c r="L49" i="22"/>
  <c r="H51" i="22"/>
  <c r="L52" i="22"/>
  <c r="I54" i="22"/>
  <c r="L55" i="22"/>
  <c r="I57" i="22"/>
  <c r="F59" i="22"/>
  <c r="I60" i="22"/>
  <c r="F62" i="22"/>
  <c r="J63" i="22"/>
  <c r="F65" i="22"/>
  <c r="J66" i="22"/>
  <c r="G68" i="22"/>
  <c r="J69" i="22"/>
  <c r="G71" i="22"/>
  <c r="K72" i="22"/>
  <c r="G74" i="22"/>
  <c r="K75" i="22"/>
  <c r="H77" i="22"/>
  <c r="K78" i="22"/>
  <c r="H80" i="22"/>
  <c r="L81" i="22"/>
  <c r="H83" i="22"/>
  <c r="L84" i="22"/>
  <c r="I86" i="22"/>
  <c r="L87" i="22"/>
  <c r="I89" i="22"/>
  <c r="F91" i="22"/>
  <c r="I92" i="22"/>
  <c r="F94" i="22"/>
  <c r="J95" i="22"/>
  <c r="F97" i="22"/>
  <c r="J98" i="22"/>
  <c r="L99" i="22"/>
  <c r="F101" i="22"/>
  <c r="G102" i="22"/>
  <c r="H103" i="22"/>
  <c r="K2" i="22"/>
  <c r="H4" i="22"/>
  <c r="L5" i="22"/>
  <c r="H7" i="22"/>
  <c r="L8" i="22"/>
  <c r="I10" i="22"/>
  <c r="L11" i="22"/>
  <c r="I13" i="22"/>
  <c r="F15" i="22"/>
  <c r="I16" i="22"/>
  <c r="F18" i="22"/>
  <c r="J19" i="22"/>
  <c r="F21" i="22"/>
  <c r="J22" i="22"/>
  <c r="G24" i="22"/>
  <c r="J25" i="22"/>
  <c r="G27" i="22"/>
  <c r="G3" i="22"/>
  <c r="K4" i="22"/>
  <c r="G6" i="22"/>
  <c r="K7" i="22"/>
  <c r="H9" i="22"/>
  <c r="K10" i="22"/>
  <c r="H12" i="22"/>
  <c r="L13" i="22"/>
  <c r="H15" i="22"/>
  <c r="L16" i="22"/>
  <c r="I18" i="22"/>
  <c r="L19" i="22"/>
  <c r="I21" i="22"/>
  <c r="F23" i="22"/>
  <c r="I24" i="22"/>
  <c r="F26" i="22"/>
  <c r="J27" i="22"/>
  <c r="F29" i="22"/>
  <c r="J30" i="22"/>
  <c r="G32" i="22"/>
  <c r="J33" i="22"/>
  <c r="G35" i="22"/>
  <c r="K36" i="22"/>
  <c r="G38" i="22"/>
  <c r="K39" i="22"/>
  <c r="H41" i="22"/>
  <c r="K42" i="22"/>
  <c r="H44" i="22"/>
  <c r="L45" i="22"/>
  <c r="H47" i="22"/>
  <c r="L48" i="22"/>
  <c r="I50" i="22"/>
  <c r="L51" i="22"/>
  <c r="I53" i="22"/>
  <c r="F55" i="22"/>
  <c r="I56" i="22"/>
  <c r="F58" i="22"/>
  <c r="J59" i="22"/>
  <c r="F61" i="22"/>
  <c r="J62" i="22"/>
  <c r="G64" i="22"/>
  <c r="J65" i="22"/>
  <c r="G67" i="22"/>
  <c r="K68" i="22"/>
  <c r="G70" i="22"/>
  <c r="K71" i="22"/>
  <c r="H73" i="22"/>
  <c r="K74" i="22"/>
  <c r="H76" i="22"/>
  <c r="L77" i="22"/>
  <c r="H79" i="22"/>
  <c r="L80" i="22"/>
  <c r="I82" i="22"/>
  <c r="L83" i="22"/>
  <c r="I85" i="22"/>
  <c r="F87" i="22"/>
  <c r="I88" i="22"/>
  <c r="F90" i="22"/>
  <c r="J91" i="22"/>
  <c r="F93" i="22"/>
  <c r="J94" i="22"/>
  <c r="G96" i="22"/>
  <c r="J97" i="22"/>
  <c r="G99" i="22"/>
  <c r="H100" i="22"/>
  <c r="I101" i="22"/>
  <c r="J102" i="22"/>
  <c r="K103" i="22"/>
  <c r="H3" i="22"/>
  <c r="I5" i="22"/>
  <c r="G8" i="22"/>
  <c r="J10" i="22"/>
  <c r="L12" i="22"/>
  <c r="J15" i="22"/>
  <c r="J17" i="22"/>
  <c r="H20" i="22"/>
  <c r="K22" i="22"/>
  <c r="F25" i="22"/>
  <c r="K27" i="22"/>
  <c r="J29" i="22"/>
  <c r="K31" i="22"/>
  <c r="L33" i="22"/>
  <c r="K35" i="22"/>
  <c r="L37" i="22"/>
  <c r="L39" i="22"/>
  <c r="L41" i="22"/>
  <c r="L43" i="22"/>
  <c r="F46" i="22"/>
  <c r="L47" i="22"/>
  <c r="F50" i="22"/>
  <c r="G52" i="22"/>
  <c r="F54" i="22"/>
  <c r="G56" i="22"/>
  <c r="G58" i="22"/>
  <c r="G60" i="22"/>
  <c r="G62" i="22"/>
  <c r="H64" i="22"/>
  <c r="G66" i="22"/>
  <c r="H68" i="22"/>
  <c r="I70" i="22"/>
  <c r="H72" i="22"/>
  <c r="I74" i="22"/>
  <c r="I76" i="22"/>
  <c r="I78" i="22"/>
  <c r="I80" i="22"/>
  <c r="J82" i="22"/>
  <c r="I84" i="22"/>
  <c r="J86" i="22"/>
  <c r="K88" i="22"/>
  <c r="J90" i="22"/>
  <c r="K92" i="22"/>
  <c r="K94" i="22"/>
  <c r="K96" i="22"/>
  <c r="K98" i="22"/>
  <c r="I100" i="22"/>
  <c r="L101" i="22"/>
  <c r="I103" i="22"/>
  <c r="J3" i="22"/>
  <c r="F6" i="22"/>
  <c r="H8" i="22"/>
  <c r="F11" i="22"/>
  <c r="F13" i="22"/>
  <c r="K15" i="22"/>
  <c r="G18" i="22"/>
  <c r="I20" i="22"/>
  <c r="G23" i="22"/>
  <c r="H25" i="22"/>
  <c r="L27" i="22"/>
  <c r="L29" i="22"/>
  <c r="L31" i="22"/>
  <c r="F34" i="22"/>
  <c r="L35" i="22"/>
  <c r="F38" i="22"/>
  <c r="G40" i="22"/>
  <c r="F42" i="22"/>
  <c r="G44" i="22"/>
  <c r="G46" i="22"/>
  <c r="G48" i="22"/>
  <c r="G50" i="22"/>
  <c r="H52" i="22"/>
  <c r="G54" i="22"/>
  <c r="H56" i="22"/>
  <c r="I58" i="22"/>
  <c r="H60" i="22"/>
  <c r="I62" i="22"/>
  <c r="I64" i="22"/>
  <c r="I66" i="22"/>
  <c r="I68" i="22"/>
  <c r="J70" i="22"/>
  <c r="I72" i="22"/>
  <c r="J74" i="22"/>
  <c r="K76" i="22"/>
  <c r="J78" i="22"/>
  <c r="K80" i="22"/>
  <c r="L3" i="22"/>
  <c r="J6" i="22"/>
  <c r="F9" i="22"/>
  <c r="H11" i="22"/>
  <c r="F14" i="22"/>
  <c r="G16" i="22"/>
  <c r="K18" i="22"/>
  <c r="H21" i="22"/>
  <c r="J23" i="22"/>
  <c r="G26" i="22"/>
  <c r="H28" i="22"/>
  <c r="I30" i="22"/>
  <c r="I32" i="22"/>
  <c r="I34" i="22"/>
  <c r="I36" i="22"/>
  <c r="J38" i="22"/>
  <c r="I40" i="22"/>
  <c r="J42" i="22"/>
  <c r="K44" i="22"/>
  <c r="J46" i="22"/>
  <c r="K48" i="22"/>
  <c r="K50" i="22"/>
  <c r="K52" i="22"/>
  <c r="K54" i="22"/>
  <c r="L56" i="22"/>
  <c r="K58" i="22"/>
  <c r="L60" i="22"/>
  <c r="F63" i="22"/>
  <c r="L64" i="22"/>
  <c r="F67" i="22"/>
  <c r="F69" i="22"/>
  <c r="F71" i="22"/>
  <c r="F73" i="22"/>
  <c r="G75" i="22"/>
  <c r="F77" i="22"/>
  <c r="G79" i="22"/>
  <c r="H81" i="22"/>
  <c r="G83" i="22"/>
  <c r="H85" i="22"/>
  <c r="H87" i="22"/>
  <c r="H89" i="22"/>
  <c r="H91" i="22"/>
  <c r="I93" i="22"/>
  <c r="H95" i="22"/>
  <c r="I97" i="22"/>
  <c r="I99" i="22"/>
  <c r="L100" i="22"/>
  <c r="I102" i="22"/>
  <c r="F2" i="22"/>
  <c r="I4" i="22"/>
  <c r="K6" i="22"/>
  <c r="I9" i="22"/>
  <c r="J11" i="22"/>
  <c r="G14" i="22"/>
  <c r="K16" i="22"/>
  <c r="F19" i="22"/>
  <c r="J21" i="22"/>
  <c r="K23" i="22"/>
  <c r="I26" i="22"/>
  <c r="K28" i="22"/>
  <c r="K30" i="22"/>
  <c r="K32" i="22"/>
  <c r="K34" i="22"/>
  <c r="L36" i="22"/>
  <c r="K38" i="22"/>
  <c r="L40" i="22"/>
  <c r="F43" i="22"/>
  <c r="L44" i="22"/>
  <c r="F47" i="22"/>
  <c r="F49" i="22"/>
  <c r="F51" i="22"/>
  <c r="F53" i="22"/>
  <c r="G55" i="22"/>
  <c r="F57" i="22"/>
  <c r="G59" i="22"/>
  <c r="H61" i="22"/>
  <c r="G63" i="22"/>
  <c r="H65" i="22"/>
  <c r="H67" i="22"/>
  <c r="H69" i="22"/>
  <c r="H71" i="22"/>
  <c r="I73" i="22"/>
  <c r="H75" i="22"/>
  <c r="I77" i="22"/>
  <c r="J79" i="22"/>
  <c r="L4" i="22"/>
  <c r="J9" i="22"/>
  <c r="I14" i="22"/>
  <c r="G19" i="22"/>
  <c r="H24" i="22"/>
  <c r="L28" i="22"/>
  <c r="L32" i="22"/>
  <c r="F37" i="22"/>
  <c r="F41" i="22"/>
  <c r="F45" i="22"/>
  <c r="H49" i="22"/>
  <c r="H53" i="22"/>
  <c r="H57" i="22"/>
  <c r="I61" i="22"/>
  <c r="I65" i="22"/>
  <c r="I69" i="22"/>
  <c r="J73" i="22"/>
  <c r="J77" i="22"/>
  <c r="I81" i="22"/>
  <c r="G84" i="22"/>
  <c r="K86" i="22"/>
  <c r="J89" i="22"/>
  <c r="G92" i="22"/>
  <c r="F95" i="22"/>
  <c r="L97" i="22"/>
  <c r="F100" i="22"/>
  <c r="F102" i="22"/>
  <c r="F5" i="22"/>
  <c r="L9" i="22"/>
  <c r="J14" i="22"/>
  <c r="K19" i="22"/>
  <c r="K24" i="22"/>
  <c r="H29" i="22"/>
  <c r="H33" i="22"/>
  <c r="H37" i="22"/>
  <c r="I41" i="22"/>
  <c r="I45" i="22"/>
  <c r="I49" i="22"/>
  <c r="J53" i="22"/>
  <c r="J57" i="22"/>
  <c r="J61" i="22"/>
  <c r="L65" i="22"/>
  <c r="L69" i="22"/>
  <c r="L73" i="22"/>
  <c r="F78" i="22"/>
  <c r="J81" i="22"/>
  <c r="H84" i="22"/>
  <c r="G87" i="22"/>
  <c r="L89" i="22"/>
  <c r="H92" i="22"/>
  <c r="G95" i="22"/>
  <c r="F98" i="22"/>
  <c r="G100" i="22"/>
  <c r="H102" i="22"/>
  <c r="H5" i="22"/>
  <c r="F10" i="22"/>
  <c r="G15" i="22"/>
  <c r="G20" i="22"/>
  <c r="L24" i="22"/>
  <c r="I29" i="22"/>
  <c r="I33" i="22"/>
  <c r="I37" i="22"/>
  <c r="J41" i="22"/>
  <c r="J45" i="22"/>
  <c r="J49" i="22"/>
  <c r="L53" i="22"/>
  <c r="L57" i="22"/>
  <c r="L61" i="22"/>
  <c r="F66" i="22"/>
  <c r="F70" i="22"/>
  <c r="F74" i="22"/>
  <c r="G78" i="22"/>
  <c r="F82" i="22"/>
  <c r="K84" i="22"/>
  <c r="J87" i="22"/>
  <c r="G90" i="22"/>
  <c r="L92" i="22"/>
  <c r="K95" i="22"/>
  <c r="G98" i="22"/>
  <c r="J100" i="22"/>
  <c r="K102" i="22"/>
  <c r="L7" i="22"/>
  <c r="I17" i="22"/>
  <c r="H27" i="22"/>
  <c r="J35" i="22"/>
  <c r="J43" i="22"/>
  <c r="K51" i="22"/>
  <c r="L59" i="22"/>
  <c r="L67" i="22"/>
  <c r="G76" i="22"/>
  <c r="J83" i="22"/>
  <c r="L88" i="22"/>
  <c r="G94" i="22"/>
  <c r="J99" i="22"/>
  <c r="J103" i="22"/>
  <c r="K3" i="22"/>
  <c r="J18" i="22"/>
  <c r="G28" i="22"/>
  <c r="H36" i="22"/>
  <c r="I44" i="22"/>
  <c r="I52" i="22"/>
  <c r="K60" i="22"/>
  <c r="L68" i="22"/>
  <c r="L76" i="22"/>
  <c r="K83" i="22"/>
  <c r="F89" i="22"/>
  <c r="I94" i="22"/>
  <c r="K99" i="22"/>
  <c r="L103" i="22"/>
  <c r="I6" i="22"/>
  <c r="G11" i="22"/>
  <c r="L15" i="22"/>
  <c r="K20" i="22"/>
  <c r="L25" i="22"/>
  <c r="G30" i="22"/>
  <c r="G34" i="22"/>
  <c r="I38" i="22"/>
  <c r="I42" i="22"/>
  <c r="I46" i="22"/>
  <c r="J50" i="22"/>
  <c r="J54" i="22"/>
  <c r="J58" i="22"/>
  <c r="K62" i="22"/>
  <c r="K66" i="22"/>
  <c r="K70" i="22"/>
  <c r="F75" i="22"/>
  <c r="F79" i="22"/>
  <c r="G82" i="22"/>
  <c r="F85" i="22"/>
  <c r="K87" i="22"/>
  <c r="I90" i="22"/>
  <c r="H93" i="22"/>
  <c r="L95" i="22"/>
  <c r="I98" i="22"/>
  <c r="K100" i="22"/>
  <c r="L102" i="22"/>
  <c r="G2" i="22"/>
  <c r="F7" i="22"/>
  <c r="G12" i="22"/>
  <c r="F17" i="22"/>
  <c r="L21" i="22"/>
  <c r="J26" i="22"/>
  <c r="F31" i="22"/>
  <c r="F35" i="22"/>
  <c r="F39" i="22"/>
  <c r="G43" i="22"/>
  <c r="G47" i="22"/>
  <c r="G51" i="22"/>
  <c r="H55" i="22"/>
  <c r="H59" i="22"/>
  <c r="H63" i="22"/>
  <c r="J67" i="22"/>
  <c r="J71" i="22"/>
  <c r="J75" i="22"/>
  <c r="K79" i="22"/>
  <c r="K82" i="22"/>
  <c r="J85" i="22"/>
  <c r="G88" i="22"/>
  <c r="K90" i="22"/>
  <c r="J93" i="22"/>
  <c r="H96" i="22"/>
  <c r="F99" i="22"/>
  <c r="G101" i="22"/>
  <c r="F103" i="22"/>
  <c r="I2" i="22"/>
  <c r="J7" i="22"/>
  <c r="I12" i="22"/>
  <c r="H17" i="22"/>
  <c r="F22" i="22"/>
  <c r="K26" i="22"/>
  <c r="G31" i="22"/>
  <c r="H35" i="22"/>
  <c r="H39" i="22"/>
  <c r="H43" i="22"/>
  <c r="J47" i="22"/>
  <c r="J51" i="22"/>
  <c r="J55" i="22"/>
  <c r="K59" i="22"/>
  <c r="K63" i="22"/>
  <c r="K67" i="22"/>
  <c r="L71" i="22"/>
  <c r="L75" i="22"/>
  <c r="L79" i="22"/>
  <c r="F83" i="22"/>
  <c r="L85" i="22"/>
  <c r="H88" i="22"/>
  <c r="G91" i="22"/>
  <c r="L93" i="22"/>
  <c r="I96" i="22"/>
  <c r="H99" i="22"/>
  <c r="H101" i="22"/>
  <c r="G103" i="22"/>
  <c r="F3" i="22"/>
  <c r="K12" i="22"/>
  <c r="G22" i="22"/>
  <c r="H31" i="22"/>
  <c r="J39" i="22"/>
  <c r="K47" i="22"/>
  <c r="K55" i="22"/>
  <c r="L63" i="22"/>
  <c r="G72" i="22"/>
  <c r="G80" i="22"/>
  <c r="F86" i="22"/>
  <c r="K91" i="22"/>
  <c r="L96" i="22"/>
  <c r="J101" i="22"/>
  <c r="I8" i="22"/>
  <c r="J13" i="22"/>
  <c r="H23" i="22"/>
  <c r="H32" i="22"/>
  <c r="H40" i="22"/>
  <c r="I48" i="22"/>
  <c r="K56" i="22"/>
  <c r="K64" i="22"/>
  <c r="L72" i="22"/>
  <c r="F81" i="22"/>
  <c r="G86" i="22"/>
  <c r="L91" i="22"/>
  <c r="H97" i="22"/>
  <c r="K101" i="22"/>
  <c r="G2" i="17"/>
  <c r="F5" i="17"/>
  <c r="E8" i="17"/>
  <c r="I8" i="17" s="1"/>
  <c r="G10" i="17"/>
  <c r="F13" i="17"/>
  <c r="E16" i="17"/>
  <c r="I16" i="17" s="1"/>
  <c r="G18" i="17"/>
  <c r="F21" i="17"/>
  <c r="E24" i="17"/>
  <c r="I24" i="17" s="1"/>
  <c r="G26" i="17"/>
  <c r="F29" i="17"/>
  <c r="E32" i="17"/>
  <c r="I32" i="17" s="1"/>
  <c r="G34" i="17"/>
  <c r="F37" i="17"/>
  <c r="E40" i="17"/>
  <c r="I40" i="17" s="1"/>
  <c r="G42" i="17"/>
  <c r="F45" i="17"/>
  <c r="E48" i="17"/>
  <c r="I48" i="17" s="1"/>
  <c r="G50" i="17"/>
  <c r="F53" i="17"/>
  <c r="E56" i="17"/>
  <c r="I56" i="17" s="1"/>
  <c r="G58" i="17"/>
  <c r="F61" i="17"/>
  <c r="E64" i="17"/>
  <c r="I64" i="17" s="1"/>
  <c r="G66" i="17"/>
  <c r="F69" i="17"/>
  <c r="E72" i="17"/>
  <c r="I72" i="17" s="1"/>
  <c r="G74" i="17"/>
  <c r="F77" i="17"/>
  <c r="E80" i="17"/>
  <c r="I80" i="17" s="1"/>
  <c r="G82" i="17"/>
  <c r="F85" i="17"/>
  <c r="E88" i="17"/>
  <c r="I88" i="17" s="1"/>
  <c r="G90" i="17"/>
  <c r="F93" i="17"/>
  <c r="E96" i="17"/>
  <c r="I96" i="17" s="1"/>
  <c r="G98" i="17"/>
  <c r="F101" i="17"/>
  <c r="E3" i="17"/>
  <c r="I3" i="17" s="1"/>
  <c r="G5" i="17"/>
  <c r="F8" i="17"/>
  <c r="E11" i="17"/>
  <c r="I11" i="17" s="1"/>
  <c r="G13" i="17"/>
  <c r="F16" i="17"/>
  <c r="E19" i="17"/>
  <c r="I19" i="17" s="1"/>
  <c r="G21" i="17"/>
  <c r="F24" i="17"/>
  <c r="E27" i="17"/>
  <c r="I27" i="17" s="1"/>
  <c r="G29" i="17"/>
  <c r="F32" i="17"/>
  <c r="E35" i="17"/>
  <c r="I35" i="17" s="1"/>
  <c r="G37" i="17"/>
  <c r="F40" i="17"/>
  <c r="E43" i="17"/>
  <c r="I43" i="17" s="1"/>
  <c r="G45" i="17"/>
  <c r="F48" i="17"/>
  <c r="E51" i="17"/>
  <c r="I51" i="17" s="1"/>
  <c r="G53" i="17"/>
  <c r="F56" i="17"/>
  <c r="E59" i="17"/>
  <c r="I59" i="17" s="1"/>
  <c r="G61" i="17"/>
  <c r="F64" i="17"/>
  <c r="E67" i="17"/>
  <c r="I67" i="17" s="1"/>
  <c r="G69" i="17"/>
  <c r="F72" i="17"/>
  <c r="E75" i="17"/>
  <c r="I75" i="17" s="1"/>
  <c r="G77" i="17"/>
  <c r="F80" i="17"/>
  <c r="E83" i="17"/>
  <c r="I83" i="17" s="1"/>
  <c r="G85" i="17"/>
  <c r="F88" i="17"/>
  <c r="E91" i="17"/>
  <c r="I91" i="17" s="1"/>
  <c r="G93" i="17"/>
  <c r="F96" i="17"/>
  <c r="E99" i="17"/>
  <c r="I99" i="17" s="1"/>
  <c r="G101" i="17"/>
  <c r="E81" i="17"/>
  <c r="I81" i="17" s="1"/>
  <c r="F86" i="17"/>
  <c r="G91" i="17"/>
  <c r="E97" i="17"/>
  <c r="I97" i="17" s="1"/>
  <c r="G99" i="17"/>
  <c r="F4" i="17"/>
  <c r="G9" i="17"/>
  <c r="F12" i="17"/>
  <c r="G17" i="17"/>
  <c r="F3" i="17"/>
  <c r="E6" i="17"/>
  <c r="I6" i="17" s="1"/>
  <c r="G8" i="17"/>
  <c r="F11" i="17"/>
  <c r="E14" i="17"/>
  <c r="I14" i="17" s="1"/>
  <c r="G16" i="17"/>
  <c r="F19" i="17"/>
  <c r="E22" i="17"/>
  <c r="I22" i="17" s="1"/>
  <c r="G24" i="17"/>
  <c r="F27" i="17"/>
  <c r="E30" i="17"/>
  <c r="I30" i="17" s="1"/>
  <c r="G32" i="17"/>
  <c r="F35" i="17"/>
  <c r="E38" i="17"/>
  <c r="I38" i="17" s="1"/>
  <c r="G40" i="17"/>
  <c r="F43" i="17"/>
  <c r="E46" i="17"/>
  <c r="I46" i="17" s="1"/>
  <c r="G48" i="17"/>
  <c r="F51" i="17"/>
  <c r="E54" i="17"/>
  <c r="I54" i="17" s="1"/>
  <c r="G56" i="17"/>
  <c r="F59" i="17"/>
  <c r="E62" i="17"/>
  <c r="I62" i="17" s="1"/>
  <c r="G64" i="17"/>
  <c r="F67" i="17"/>
  <c r="E70" i="17"/>
  <c r="I70" i="17" s="1"/>
  <c r="G72" i="17"/>
  <c r="F75" i="17"/>
  <c r="E78" i="17"/>
  <c r="I78" i="17" s="1"/>
  <c r="G80" i="17"/>
  <c r="F83" i="17"/>
  <c r="E86" i="17"/>
  <c r="I86" i="17" s="1"/>
  <c r="G88" i="17"/>
  <c r="F91" i="17"/>
  <c r="E94" i="17"/>
  <c r="I94" i="17" s="1"/>
  <c r="G96" i="17"/>
  <c r="F99" i="17"/>
  <c r="E102" i="17"/>
  <c r="I102" i="17" s="1"/>
  <c r="G3" i="17"/>
  <c r="F6" i="17"/>
  <c r="E9" i="17"/>
  <c r="I9" i="17" s="1"/>
  <c r="G11" i="17"/>
  <c r="F14" i="17"/>
  <c r="E17" i="17"/>
  <c r="I17" i="17" s="1"/>
  <c r="G19" i="17"/>
  <c r="F22" i="17"/>
  <c r="E25" i="17"/>
  <c r="I25" i="17" s="1"/>
  <c r="G27" i="17"/>
  <c r="F30" i="17"/>
  <c r="E33" i="17"/>
  <c r="I33" i="17" s="1"/>
  <c r="G35" i="17"/>
  <c r="F38" i="17"/>
  <c r="E41" i="17"/>
  <c r="I41" i="17" s="1"/>
  <c r="G43" i="17"/>
  <c r="F46" i="17"/>
  <c r="E49" i="17"/>
  <c r="I49" i="17" s="1"/>
  <c r="G51" i="17"/>
  <c r="F54" i="17"/>
  <c r="E57" i="17"/>
  <c r="I57" i="17" s="1"/>
  <c r="G59" i="17"/>
  <c r="F62" i="17"/>
  <c r="E65" i="17"/>
  <c r="I65" i="17" s="1"/>
  <c r="G67" i="17"/>
  <c r="F70" i="17"/>
  <c r="E73" i="17"/>
  <c r="I73" i="17" s="1"/>
  <c r="G75" i="17"/>
  <c r="F78" i="17"/>
  <c r="G83" i="17"/>
  <c r="E89" i="17"/>
  <c r="I89" i="17" s="1"/>
  <c r="F94" i="17"/>
  <c r="F102" i="17"/>
  <c r="E7" i="17"/>
  <c r="I7" i="17" s="1"/>
  <c r="E15" i="17"/>
  <c r="I15" i="17" s="1"/>
  <c r="E4" i="17"/>
  <c r="I4" i="17" s="1"/>
  <c r="G6" i="17"/>
  <c r="F9" i="17"/>
  <c r="E12" i="17"/>
  <c r="I12" i="17" s="1"/>
  <c r="G14" i="17"/>
  <c r="F17" i="17"/>
  <c r="E20" i="17"/>
  <c r="I20" i="17" s="1"/>
  <c r="G22" i="17"/>
  <c r="F25" i="17"/>
  <c r="E28" i="17"/>
  <c r="I28" i="17" s="1"/>
  <c r="G30" i="17"/>
  <c r="F33" i="17"/>
  <c r="E36" i="17"/>
  <c r="I36" i="17" s="1"/>
  <c r="G38" i="17"/>
  <c r="F41" i="17"/>
  <c r="E44" i="17"/>
  <c r="I44" i="17" s="1"/>
  <c r="G46" i="17"/>
  <c r="F49" i="17"/>
  <c r="E52" i="17"/>
  <c r="I52" i="17" s="1"/>
  <c r="G54" i="17"/>
  <c r="F57" i="17"/>
  <c r="E60" i="17"/>
  <c r="I60" i="17" s="1"/>
  <c r="G62" i="17"/>
  <c r="F65" i="17"/>
  <c r="E68" i="17"/>
  <c r="I68" i="17" s="1"/>
  <c r="G70" i="17"/>
  <c r="F73" i="17"/>
  <c r="E76" i="17"/>
  <c r="I76" i="17" s="1"/>
  <c r="G78" i="17"/>
  <c r="F81" i="17"/>
  <c r="E84" i="17"/>
  <c r="I84" i="17" s="1"/>
  <c r="G86" i="17"/>
  <c r="F89" i="17"/>
  <c r="E92" i="17"/>
  <c r="I92" i="17" s="1"/>
  <c r="G94" i="17"/>
  <c r="F97" i="17"/>
  <c r="E100" i="17"/>
  <c r="I100" i="17" s="1"/>
  <c r="G102" i="17"/>
  <c r="E5" i="17"/>
  <c r="I5" i="17" s="1"/>
  <c r="G15" i="17"/>
  <c r="G23" i="17"/>
  <c r="F31" i="17"/>
  <c r="E39" i="17"/>
  <c r="I39" i="17" s="1"/>
  <c r="E45" i="17"/>
  <c r="I45" i="17" s="1"/>
  <c r="G52" i="17"/>
  <c r="F60" i="17"/>
  <c r="F66" i="17"/>
  <c r="E74" i="17"/>
  <c r="I74" i="17" s="1"/>
  <c r="G81" i="17"/>
  <c r="G87" i="17"/>
  <c r="F95" i="17"/>
  <c r="E103" i="17"/>
  <c r="I103" i="17" s="1"/>
  <c r="F7" i="17"/>
  <c r="E18" i="17"/>
  <c r="I18" i="17" s="1"/>
  <c r="G25" i="17"/>
  <c r="G31" i="17"/>
  <c r="F39" i="17"/>
  <c r="E47" i="17"/>
  <c r="I47" i="17" s="1"/>
  <c r="E53" i="17"/>
  <c r="I53" i="17" s="1"/>
  <c r="G60" i="17"/>
  <c r="F68" i="17"/>
  <c r="F74" i="17"/>
  <c r="E82" i="17"/>
  <c r="I82" i="17" s="1"/>
  <c r="G89" i="17"/>
  <c r="G95" i="17"/>
  <c r="F103" i="17"/>
  <c r="G7" i="17"/>
  <c r="F18" i="17"/>
  <c r="E26" i="17"/>
  <c r="I26" i="17" s="1"/>
  <c r="G33" i="17"/>
  <c r="G39" i="17"/>
  <c r="F47" i="17"/>
  <c r="E55" i="17"/>
  <c r="I55" i="17" s="1"/>
  <c r="E61" i="17"/>
  <c r="I61" i="17" s="1"/>
  <c r="G68" i="17"/>
  <c r="F76" i="17"/>
  <c r="F82" i="17"/>
  <c r="E90" i="17"/>
  <c r="I90" i="17" s="1"/>
  <c r="G97" i="17"/>
  <c r="G103" i="17"/>
  <c r="E10" i="17"/>
  <c r="I10" i="17" s="1"/>
  <c r="F20" i="17"/>
  <c r="F26" i="17"/>
  <c r="E34" i="17"/>
  <c r="I34" i="17" s="1"/>
  <c r="G41" i="17"/>
  <c r="G47" i="17"/>
  <c r="F55" i="17"/>
  <c r="E63" i="17"/>
  <c r="I63" i="17" s="1"/>
  <c r="E69" i="17"/>
  <c r="I69" i="17" s="1"/>
  <c r="G76" i="17"/>
  <c r="F84" i="17"/>
  <c r="F90" i="17"/>
  <c r="E98" i="17"/>
  <c r="I98" i="17" s="1"/>
  <c r="G73" i="17"/>
  <c r="F87" i="17"/>
  <c r="E101" i="17"/>
  <c r="I101" i="17" s="1"/>
  <c r="F10" i="17"/>
  <c r="G20" i="17"/>
  <c r="F28" i="17"/>
  <c r="F34" i="17"/>
  <c r="E42" i="17"/>
  <c r="I42" i="17" s="1"/>
  <c r="G49" i="17"/>
  <c r="G55" i="17"/>
  <c r="F63" i="17"/>
  <c r="E71" i="17"/>
  <c r="I71" i="17" s="1"/>
  <c r="E77" i="17"/>
  <c r="I77" i="17" s="1"/>
  <c r="G84" i="17"/>
  <c r="F92" i="17"/>
  <c r="F98" i="17"/>
  <c r="E2" i="17"/>
  <c r="G12" i="17"/>
  <c r="E21" i="17"/>
  <c r="I21" i="17" s="1"/>
  <c r="G28" i="17"/>
  <c r="F36" i="17"/>
  <c r="F42" i="17"/>
  <c r="E50" i="17"/>
  <c r="I50" i="17" s="1"/>
  <c r="G57" i="17"/>
  <c r="G63" i="17"/>
  <c r="F71" i="17"/>
  <c r="E79" i="17"/>
  <c r="I79" i="17" s="1"/>
  <c r="E85" i="17"/>
  <c r="I85" i="17" s="1"/>
  <c r="G92" i="17"/>
  <c r="F100" i="17"/>
  <c r="F2" i="17"/>
  <c r="E13" i="17"/>
  <c r="I13" i="17" s="1"/>
  <c r="E23" i="17"/>
  <c r="I23" i="17" s="1"/>
  <c r="E29" i="17"/>
  <c r="I29" i="17" s="1"/>
  <c r="G36" i="17"/>
  <c r="F44" i="17"/>
  <c r="F50" i="17"/>
  <c r="E58" i="17"/>
  <c r="I58" i="17" s="1"/>
  <c r="G65" i="17"/>
  <c r="G71" i="17"/>
  <c r="F79" i="17"/>
  <c r="E87" i="17"/>
  <c r="I87" i="17" s="1"/>
  <c r="E93" i="17"/>
  <c r="I93" i="17" s="1"/>
  <c r="G100" i="17"/>
  <c r="G4" i="17"/>
  <c r="F15" i="17"/>
  <c r="F23" i="17"/>
  <c r="E31" i="17"/>
  <c r="I31" i="17" s="1"/>
  <c r="E37" i="17"/>
  <c r="I37" i="17" s="1"/>
  <c r="G44" i="17"/>
  <c r="F52" i="17"/>
  <c r="F58" i="17"/>
  <c r="E66" i="17"/>
  <c r="I66" i="17" s="1"/>
  <c r="G79" i="17"/>
  <c r="E95" i="17"/>
  <c r="I95" i="17" s="1"/>
  <c r="F2" i="5"/>
  <c r="E5" i="5"/>
  <c r="D8" i="5"/>
  <c r="H8" i="5" s="1"/>
  <c r="F10" i="5"/>
  <c r="E13" i="5"/>
  <c r="D16" i="5"/>
  <c r="H16" i="5" s="1"/>
  <c r="F18" i="5"/>
  <c r="E21" i="5"/>
  <c r="D24" i="5"/>
  <c r="H24" i="5" s="1"/>
  <c r="F26" i="5"/>
  <c r="E29" i="5"/>
  <c r="D32" i="5"/>
  <c r="H32" i="5" s="1"/>
  <c r="F34" i="5"/>
  <c r="E37" i="5"/>
  <c r="D40" i="5"/>
  <c r="H40" i="5" s="1"/>
  <c r="F42" i="5"/>
  <c r="E45" i="5"/>
  <c r="D48" i="5"/>
  <c r="H48" i="5" s="1"/>
  <c r="F50" i="5"/>
  <c r="E53" i="5"/>
  <c r="D56" i="5"/>
  <c r="H56" i="5" s="1"/>
  <c r="F58" i="5"/>
  <c r="E61" i="5"/>
  <c r="D64" i="5"/>
  <c r="H64" i="5" s="1"/>
  <c r="F66" i="5"/>
  <c r="E69" i="5"/>
  <c r="D72" i="5"/>
  <c r="H72" i="5" s="1"/>
  <c r="F74" i="5"/>
  <c r="E77" i="5"/>
  <c r="D80" i="5"/>
  <c r="H80" i="5" s="1"/>
  <c r="F82" i="5"/>
  <c r="E85" i="5"/>
  <c r="D88" i="5"/>
  <c r="H88" i="5" s="1"/>
  <c r="F90" i="5"/>
  <c r="E93" i="5"/>
  <c r="D96" i="5"/>
  <c r="H96" i="5" s="1"/>
  <c r="F98" i="5"/>
  <c r="E101" i="5"/>
  <c r="D3" i="5"/>
  <c r="H3" i="5" s="1"/>
  <c r="F5" i="5"/>
  <c r="E8" i="5"/>
  <c r="D11" i="5"/>
  <c r="H11" i="5" s="1"/>
  <c r="F13" i="5"/>
  <c r="E16" i="5"/>
  <c r="D19" i="5"/>
  <c r="H19" i="5" s="1"/>
  <c r="F21" i="5"/>
  <c r="E24" i="5"/>
  <c r="D27" i="5"/>
  <c r="H27" i="5" s="1"/>
  <c r="F29" i="5"/>
  <c r="E32" i="5"/>
  <c r="D35" i="5"/>
  <c r="H35" i="5" s="1"/>
  <c r="F37" i="5"/>
  <c r="E40" i="5"/>
  <c r="D43" i="5"/>
  <c r="H43" i="5" s="1"/>
  <c r="F45" i="5"/>
  <c r="E48" i="5"/>
  <c r="D51" i="5"/>
  <c r="H51" i="5" s="1"/>
  <c r="F53" i="5"/>
  <c r="E56" i="5"/>
  <c r="D59" i="5"/>
  <c r="H59" i="5" s="1"/>
  <c r="F61" i="5"/>
  <c r="E64" i="5"/>
  <c r="D67" i="5"/>
  <c r="H67" i="5" s="1"/>
  <c r="F69" i="5"/>
  <c r="E72" i="5"/>
  <c r="D75" i="5"/>
  <c r="H75" i="5" s="1"/>
  <c r="F77" i="5"/>
  <c r="E80" i="5"/>
  <c r="D83" i="5"/>
  <c r="H83" i="5" s="1"/>
  <c r="F85" i="5"/>
  <c r="E88" i="5"/>
  <c r="D91" i="5"/>
  <c r="H91" i="5" s="1"/>
  <c r="F93" i="5"/>
  <c r="E96" i="5"/>
  <c r="D99" i="5"/>
  <c r="H99" i="5" s="1"/>
  <c r="F101" i="5"/>
  <c r="E3" i="5"/>
  <c r="D6" i="5"/>
  <c r="H6" i="5" s="1"/>
  <c r="F8" i="5"/>
  <c r="E11" i="5"/>
  <c r="D14" i="5"/>
  <c r="H14" i="5" s="1"/>
  <c r="F16" i="5"/>
  <c r="E19" i="5"/>
  <c r="D22" i="5"/>
  <c r="H22" i="5" s="1"/>
  <c r="F24" i="5"/>
  <c r="D4" i="5"/>
  <c r="H4" i="5" s="1"/>
  <c r="F6" i="5"/>
  <c r="E9" i="5"/>
  <c r="D12" i="5"/>
  <c r="H12" i="5" s="1"/>
  <c r="F14" i="5"/>
  <c r="E17" i="5"/>
  <c r="D20" i="5"/>
  <c r="H20" i="5" s="1"/>
  <c r="F22" i="5"/>
  <c r="E25" i="5"/>
  <c r="D28" i="5"/>
  <c r="H28" i="5" s="1"/>
  <c r="F30" i="5"/>
  <c r="E33" i="5"/>
  <c r="D36" i="5"/>
  <c r="H36" i="5" s="1"/>
  <c r="F38" i="5"/>
  <c r="E41" i="5"/>
  <c r="D44" i="5"/>
  <c r="H44" i="5" s="1"/>
  <c r="F46" i="5"/>
  <c r="E49" i="5"/>
  <c r="D52" i="5"/>
  <c r="H52" i="5" s="1"/>
  <c r="F54" i="5"/>
  <c r="E57" i="5"/>
  <c r="D60" i="5"/>
  <c r="H60" i="5" s="1"/>
  <c r="F62" i="5"/>
  <c r="E65" i="5"/>
  <c r="D68" i="5"/>
  <c r="H68" i="5" s="1"/>
  <c r="F70" i="5"/>
  <c r="E73" i="5"/>
  <c r="D76" i="5"/>
  <c r="H76" i="5" s="1"/>
  <c r="F78" i="5"/>
  <c r="E81" i="5"/>
  <c r="D84" i="5"/>
  <c r="H84" i="5" s="1"/>
  <c r="F86" i="5"/>
  <c r="E89" i="5"/>
  <c r="D92" i="5"/>
  <c r="H92" i="5" s="1"/>
  <c r="F94" i="5"/>
  <c r="E97" i="5"/>
  <c r="D100" i="5"/>
  <c r="H100" i="5" s="1"/>
  <c r="F102" i="5"/>
  <c r="F4" i="5"/>
  <c r="D10" i="5"/>
  <c r="H10" i="5" s="1"/>
  <c r="E15" i="5"/>
  <c r="F20" i="5"/>
  <c r="D26" i="5"/>
  <c r="H26" i="5" s="1"/>
  <c r="E30" i="5"/>
  <c r="E34" i="5"/>
  <c r="D39" i="5"/>
  <c r="H39" i="5" s="1"/>
  <c r="E43" i="5"/>
  <c r="E47" i="5"/>
  <c r="F51" i="5"/>
  <c r="F55" i="5"/>
  <c r="E60" i="5"/>
  <c r="F64" i="5"/>
  <c r="F68" i="5"/>
  <c r="D73" i="5"/>
  <c r="H73" i="5" s="1"/>
  <c r="D77" i="5"/>
  <c r="H77" i="5" s="1"/>
  <c r="F81" i="5"/>
  <c r="D86" i="5"/>
  <c r="H86" i="5" s="1"/>
  <c r="D90" i="5"/>
  <c r="H90" i="5" s="1"/>
  <c r="E94" i="5"/>
  <c r="E98" i="5"/>
  <c r="D103" i="5"/>
  <c r="H103" i="5" s="1"/>
  <c r="D5" i="5"/>
  <c r="H5" i="5" s="1"/>
  <c r="E10" i="5"/>
  <c r="F15" i="5"/>
  <c r="D21" i="5"/>
  <c r="H21" i="5" s="1"/>
  <c r="E26" i="5"/>
  <c r="D31" i="5"/>
  <c r="H31" i="5" s="1"/>
  <c r="E35" i="5"/>
  <c r="E39" i="5"/>
  <c r="F43" i="5"/>
  <c r="F47" i="5"/>
  <c r="E52" i="5"/>
  <c r="F56" i="5"/>
  <c r="F60" i="5"/>
  <c r="D65" i="5"/>
  <c r="H65" i="5" s="1"/>
  <c r="D69" i="5"/>
  <c r="H69" i="5" s="1"/>
  <c r="F73" i="5"/>
  <c r="D78" i="5"/>
  <c r="H78" i="5" s="1"/>
  <c r="D82" i="5"/>
  <c r="H82" i="5" s="1"/>
  <c r="E86" i="5"/>
  <c r="E90" i="5"/>
  <c r="D95" i="5"/>
  <c r="H95" i="5" s="1"/>
  <c r="E99" i="5"/>
  <c r="E103" i="5"/>
  <c r="E6" i="5"/>
  <c r="F11" i="5"/>
  <c r="D17" i="5"/>
  <c r="H17" i="5" s="1"/>
  <c r="E22" i="5"/>
  <c r="E27" i="5"/>
  <c r="E31" i="5"/>
  <c r="F35" i="5"/>
  <c r="F39" i="5"/>
  <c r="E44" i="5"/>
  <c r="F48" i="5"/>
  <c r="F52" i="5"/>
  <c r="D57" i="5"/>
  <c r="H57" i="5" s="1"/>
  <c r="D61" i="5"/>
  <c r="H61" i="5" s="1"/>
  <c r="F65" i="5"/>
  <c r="D70" i="5"/>
  <c r="H70" i="5" s="1"/>
  <c r="D74" i="5"/>
  <c r="H74" i="5" s="1"/>
  <c r="E78" i="5"/>
  <c r="E82" i="5"/>
  <c r="D87" i="5"/>
  <c r="H87" i="5" s="1"/>
  <c r="E91" i="5"/>
  <c r="E95" i="5"/>
  <c r="F99" i="5"/>
  <c r="F103" i="5"/>
  <c r="F3" i="5"/>
  <c r="E14" i="5"/>
  <c r="D25" i="5"/>
  <c r="H25" i="5" s="1"/>
  <c r="F33" i="5"/>
  <c r="D42" i="5"/>
  <c r="H42" i="5" s="1"/>
  <c r="E50" i="5"/>
  <c r="E59" i="5"/>
  <c r="F67" i="5"/>
  <c r="E76" i="5"/>
  <c r="F84" i="5"/>
  <c r="D93" i="5"/>
  <c r="H93" i="5" s="1"/>
  <c r="D102" i="5"/>
  <c r="H102" i="5" s="1"/>
  <c r="E4" i="5"/>
  <c r="D15" i="5"/>
  <c r="H15" i="5" s="1"/>
  <c r="E20" i="5"/>
  <c r="D30" i="5"/>
  <c r="H30" i="5" s="1"/>
  <c r="D7" i="5"/>
  <c r="H7" i="5" s="1"/>
  <c r="E12" i="5"/>
  <c r="F17" i="5"/>
  <c r="D23" i="5"/>
  <c r="H23" i="5" s="1"/>
  <c r="F27" i="5"/>
  <c r="F31" i="5"/>
  <c r="E36" i="5"/>
  <c r="F40" i="5"/>
  <c r="F44" i="5"/>
  <c r="D49" i="5"/>
  <c r="H49" i="5" s="1"/>
  <c r="D53" i="5"/>
  <c r="H53" i="5" s="1"/>
  <c r="F57" i="5"/>
  <c r="D62" i="5"/>
  <c r="H62" i="5" s="1"/>
  <c r="D66" i="5"/>
  <c r="H66" i="5" s="1"/>
  <c r="E70" i="5"/>
  <c r="E74" i="5"/>
  <c r="D79" i="5"/>
  <c r="H79" i="5" s="1"/>
  <c r="E83" i="5"/>
  <c r="E87" i="5"/>
  <c r="F91" i="5"/>
  <c r="F95" i="5"/>
  <c r="E100" i="5"/>
  <c r="D2" i="5"/>
  <c r="E7" i="5"/>
  <c r="F12" i="5"/>
  <c r="D18" i="5"/>
  <c r="H18" i="5" s="1"/>
  <c r="E23" i="5"/>
  <c r="E28" i="5"/>
  <c r="F32" i="5"/>
  <c r="F36" i="5"/>
  <c r="D41" i="5"/>
  <c r="H41" i="5" s="1"/>
  <c r="D45" i="5"/>
  <c r="H45" i="5" s="1"/>
  <c r="F49" i="5"/>
  <c r="D54" i="5"/>
  <c r="H54" i="5" s="1"/>
  <c r="D58" i="5"/>
  <c r="H58" i="5" s="1"/>
  <c r="E62" i="5"/>
  <c r="E66" i="5"/>
  <c r="D71" i="5"/>
  <c r="H71" i="5" s="1"/>
  <c r="E75" i="5"/>
  <c r="E79" i="5"/>
  <c r="F83" i="5"/>
  <c r="F87" i="5"/>
  <c r="E92" i="5"/>
  <c r="F96" i="5"/>
  <c r="F100" i="5"/>
  <c r="E2" i="5"/>
  <c r="F7" i="5"/>
  <c r="D13" i="5"/>
  <c r="H13" i="5" s="1"/>
  <c r="E18" i="5"/>
  <c r="F23" i="5"/>
  <c r="F28" i="5"/>
  <c r="D33" i="5"/>
  <c r="H33" i="5" s="1"/>
  <c r="D37" i="5"/>
  <c r="H37" i="5" s="1"/>
  <c r="F41" i="5"/>
  <c r="D46" i="5"/>
  <c r="H46" i="5" s="1"/>
  <c r="D50" i="5"/>
  <c r="H50" i="5" s="1"/>
  <c r="E54" i="5"/>
  <c r="E58" i="5"/>
  <c r="D63" i="5"/>
  <c r="H63" i="5" s="1"/>
  <c r="E67" i="5"/>
  <c r="E71" i="5"/>
  <c r="F75" i="5"/>
  <c r="F79" i="5"/>
  <c r="E84" i="5"/>
  <c r="F88" i="5"/>
  <c r="F92" i="5"/>
  <c r="D97" i="5"/>
  <c r="H97" i="5" s="1"/>
  <c r="D101" i="5"/>
  <c r="H101" i="5" s="1"/>
  <c r="D9" i="5"/>
  <c r="H9" i="5" s="1"/>
  <c r="F19" i="5"/>
  <c r="D29" i="5"/>
  <c r="H29" i="5" s="1"/>
  <c r="D38" i="5"/>
  <c r="H38" i="5" s="1"/>
  <c r="E46" i="5"/>
  <c r="D55" i="5"/>
  <c r="H55" i="5" s="1"/>
  <c r="E63" i="5"/>
  <c r="F71" i="5"/>
  <c r="F80" i="5"/>
  <c r="D89" i="5"/>
  <c r="H89" i="5" s="1"/>
  <c r="F97" i="5"/>
  <c r="F9" i="5"/>
  <c r="F25" i="5"/>
  <c r="D34" i="5"/>
  <c r="H34" i="5" s="1"/>
  <c r="E55" i="5"/>
  <c r="F89" i="5"/>
  <c r="F59" i="5"/>
  <c r="D94" i="5"/>
  <c r="H94" i="5" s="1"/>
  <c r="F63" i="5"/>
  <c r="D98" i="5"/>
  <c r="H98" i="5" s="1"/>
  <c r="E38" i="5"/>
  <c r="E42" i="5"/>
  <c r="D81" i="5"/>
  <c r="H81" i="5" s="1"/>
  <c r="E51" i="5"/>
  <c r="E68" i="5"/>
  <c r="E102" i="5"/>
  <c r="F72" i="5"/>
  <c r="F76" i="5"/>
  <c r="D47" i="5"/>
  <c r="H47" i="5" s="1"/>
  <c r="D85" i="5"/>
  <c r="H85" i="5" s="1"/>
  <c r="J62" i="5" l="1"/>
  <c r="J94" i="5"/>
  <c r="N74" i="22"/>
  <c r="O74" i="22"/>
  <c r="O63" i="22"/>
  <c r="N63" i="22"/>
  <c r="N25" i="22"/>
  <c r="O25" i="22"/>
  <c r="O30" i="22"/>
  <c r="N30" i="22"/>
  <c r="N80" i="22"/>
  <c r="O80" i="22"/>
  <c r="O81" i="22"/>
  <c r="N81" i="22"/>
  <c r="N83" i="22"/>
  <c r="O83" i="22"/>
  <c r="N35" i="22"/>
  <c r="O35" i="22"/>
  <c r="N10" i="22"/>
  <c r="O10" i="22"/>
  <c r="O95" i="22"/>
  <c r="N95" i="22"/>
  <c r="O37" i="22"/>
  <c r="N37" i="22"/>
  <c r="O47" i="22"/>
  <c r="N47" i="22"/>
  <c r="O14" i="22"/>
  <c r="N14" i="22"/>
  <c r="N42" i="22"/>
  <c r="O42" i="22"/>
  <c r="O6" i="22"/>
  <c r="N6" i="22"/>
  <c r="O61" i="22"/>
  <c r="N61" i="22"/>
  <c r="N76" i="22"/>
  <c r="O76" i="22"/>
  <c r="N12" i="22"/>
  <c r="O12" i="22"/>
  <c r="O72" i="22"/>
  <c r="N72" i="22"/>
  <c r="O8" i="22"/>
  <c r="N8" i="22"/>
  <c r="N91" i="22"/>
  <c r="O91" i="22"/>
  <c r="O84" i="22"/>
  <c r="N84" i="22"/>
  <c r="N75" i="22"/>
  <c r="O75" i="22"/>
  <c r="O70" i="22"/>
  <c r="N70" i="22"/>
  <c r="N43" i="22"/>
  <c r="O43" i="22"/>
  <c r="O77" i="22"/>
  <c r="N77" i="22"/>
  <c r="N9" i="22"/>
  <c r="O9" i="22"/>
  <c r="O38" i="22"/>
  <c r="N38" i="22"/>
  <c r="N58" i="22"/>
  <c r="O58" i="22"/>
  <c r="O101" i="22"/>
  <c r="N101" i="22"/>
  <c r="N65" i="22"/>
  <c r="O65" i="22"/>
  <c r="N92" i="22"/>
  <c r="O92" i="22"/>
  <c r="N28" i="22"/>
  <c r="O28" i="22"/>
  <c r="N88" i="22"/>
  <c r="O88" i="22"/>
  <c r="N24" i="22"/>
  <c r="O24" i="22"/>
  <c r="N66" i="22"/>
  <c r="O66" i="22"/>
  <c r="O78" i="22"/>
  <c r="N78" i="22"/>
  <c r="N57" i="22"/>
  <c r="O57" i="22"/>
  <c r="O54" i="22"/>
  <c r="N54" i="22"/>
  <c r="O93" i="22"/>
  <c r="N93" i="22"/>
  <c r="O21" i="22"/>
  <c r="N21" i="22"/>
  <c r="N27" i="22"/>
  <c r="O27" i="22"/>
  <c r="O36" i="22"/>
  <c r="N36" i="22"/>
  <c r="O96" i="22"/>
  <c r="N96" i="22"/>
  <c r="O32" i="22"/>
  <c r="N32" i="22"/>
  <c r="O103" i="22"/>
  <c r="N103" i="22"/>
  <c r="N17" i="22"/>
  <c r="O17" i="22"/>
  <c r="N98" i="22"/>
  <c r="O98" i="22"/>
  <c r="O5" i="22"/>
  <c r="N5" i="22"/>
  <c r="N73" i="22"/>
  <c r="O73" i="22"/>
  <c r="N34" i="22"/>
  <c r="O34" i="22"/>
  <c r="O55" i="22"/>
  <c r="N55" i="22"/>
  <c r="O62" i="22"/>
  <c r="N62" i="22"/>
  <c r="N44" i="22"/>
  <c r="O44" i="22"/>
  <c r="O40" i="22"/>
  <c r="N40" i="22"/>
  <c r="O31" i="22"/>
  <c r="N31" i="22"/>
  <c r="O79" i="22"/>
  <c r="N79" i="22"/>
  <c r="O23" i="22"/>
  <c r="N23" i="22"/>
  <c r="N20" i="22"/>
  <c r="O20" i="22"/>
  <c r="O16" i="22"/>
  <c r="N16" i="22"/>
  <c r="O86" i="22"/>
  <c r="N86" i="22"/>
  <c r="O102" i="22"/>
  <c r="N102" i="22"/>
  <c r="O53" i="22"/>
  <c r="N53" i="22"/>
  <c r="N19" i="22"/>
  <c r="O19" i="22"/>
  <c r="O71" i="22"/>
  <c r="N71" i="22"/>
  <c r="O13" i="22"/>
  <c r="N13" i="22"/>
  <c r="N50" i="22"/>
  <c r="O50" i="22"/>
  <c r="N90" i="22"/>
  <c r="O90" i="22"/>
  <c r="O29" i="22"/>
  <c r="N29" i="22"/>
  <c r="N18" i="22"/>
  <c r="O18" i="22"/>
  <c r="N97" i="22"/>
  <c r="O97" i="22"/>
  <c r="N52" i="22"/>
  <c r="O52" i="22"/>
  <c r="N48" i="22"/>
  <c r="O48" i="22"/>
  <c r="N99" i="22"/>
  <c r="O99" i="22"/>
  <c r="O7" i="22"/>
  <c r="N7" i="22"/>
  <c r="N89" i="22"/>
  <c r="O89" i="22"/>
  <c r="O100" i="22"/>
  <c r="N100" i="22"/>
  <c r="O45" i="22"/>
  <c r="N45" i="22"/>
  <c r="N51" i="22"/>
  <c r="O51" i="22"/>
  <c r="O69" i="22"/>
  <c r="N69" i="22"/>
  <c r="N11" i="22"/>
  <c r="O11" i="22"/>
  <c r="N59" i="22"/>
  <c r="O59" i="22"/>
  <c r="O60" i="22"/>
  <c r="N60" i="22"/>
  <c r="N56" i="22"/>
  <c r="O56" i="22"/>
  <c r="O3" i="22"/>
  <c r="N3" i="22"/>
  <c r="O22" i="22"/>
  <c r="N22" i="22"/>
  <c r="O39" i="22"/>
  <c r="N39" i="22"/>
  <c r="O85" i="22"/>
  <c r="N85" i="22"/>
  <c r="N82" i="22"/>
  <c r="O82" i="22"/>
  <c r="N41" i="22"/>
  <c r="O41" i="22"/>
  <c r="O49" i="22"/>
  <c r="N49" i="22"/>
  <c r="N67" i="22"/>
  <c r="O67" i="22"/>
  <c r="O46" i="22"/>
  <c r="N46" i="22"/>
  <c r="O87" i="22"/>
  <c r="N87" i="22"/>
  <c r="N26" i="22"/>
  <c r="O26" i="22"/>
  <c r="O15" i="22"/>
  <c r="N15" i="22"/>
  <c r="O94" i="22"/>
  <c r="N94" i="22"/>
  <c r="N33" i="22"/>
  <c r="O33" i="22"/>
  <c r="N68" i="22"/>
  <c r="O68" i="22"/>
  <c r="O4" i="22"/>
  <c r="N4" i="22"/>
  <c r="O64" i="22"/>
  <c r="N64" i="22"/>
  <c r="S13" i="22"/>
  <c r="S12" i="22"/>
  <c r="S11" i="22"/>
  <c r="S10" i="22"/>
  <c r="P74" i="22"/>
  <c r="P90" i="22"/>
  <c r="P22" i="22"/>
  <c r="P97" i="22"/>
  <c r="P58" i="22"/>
  <c r="P13" i="22"/>
  <c r="P54" i="22"/>
  <c r="P20" i="22"/>
  <c r="P81" i="22"/>
  <c r="P17" i="22"/>
  <c r="P80" i="22"/>
  <c r="P87" i="22"/>
  <c r="P82" i="22"/>
  <c r="P98" i="22"/>
  <c r="P49" i="22"/>
  <c r="P36" i="22"/>
  <c r="P16" i="22"/>
  <c r="P34" i="22"/>
  <c r="P30" i="22"/>
  <c r="P94" i="22"/>
  <c r="P14" i="22"/>
  <c r="P88" i="22"/>
  <c r="P38" i="22"/>
  <c r="P73" i="22"/>
  <c r="P4" i="22"/>
  <c r="P8" i="22"/>
  <c r="P46" i="22"/>
  <c r="P42" i="22"/>
  <c r="P6" i="22"/>
  <c r="P61" i="22"/>
  <c r="P93" i="22"/>
  <c r="P12" i="22"/>
  <c r="P77" i="22"/>
  <c r="P9" i="22"/>
  <c r="P5" i="22"/>
  <c r="P78" i="22"/>
  <c r="P65" i="22"/>
  <c r="P43" i="22"/>
  <c r="P52" i="22"/>
  <c r="P33" i="22"/>
  <c r="P45" i="22"/>
  <c r="P70" i="22"/>
  <c r="P56" i="22"/>
  <c r="P48" i="22"/>
  <c r="P66" i="22"/>
  <c r="P18" i="22"/>
  <c r="P102" i="22"/>
  <c r="P64" i="22"/>
  <c r="P60" i="22"/>
  <c r="P15" i="22"/>
  <c r="P62" i="22"/>
  <c r="P23" i="22"/>
  <c r="P99" i="22"/>
  <c r="P50" i="22"/>
  <c r="P57" i="22"/>
  <c r="P95" i="22"/>
  <c r="P31" i="22"/>
  <c r="P91" i="22"/>
  <c r="P27" i="22"/>
  <c r="P69" i="22"/>
  <c r="P32" i="22"/>
  <c r="P76" i="22"/>
  <c r="P85" i="22"/>
  <c r="P24" i="22"/>
  <c r="P92" i="22"/>
  <c r="P39" i="22"/>
  <c r="P35" i="22"/>
  <c r="P72" i="22"/>
  <c r="P47" i="22"/>
  <c r="P37" i="22"/>
  <c r="P26" i="22"/>
  <c r="P103" i="22"/>
  <c r="P21" i="22"/>
  <c r="P10" i="22"/>
  <c r="P89" i="22"/>
  <c r="P28" i="22"/>
  <c r="P55" i="22"/>
  <c r="P51" i="22"/>
  <c r="P96" i="22"/>
  <c r="P68" i="22"/>
  <c r="P63" i="22"/>
  <c r="P59" i="22"/>
  <c r="P44" i="22"/>
  <c r="P29" i="22"/>
  <c r="P41" i="22"/>
  <c r="P40" i="22"/>
  <c r="P100" i="22"/>
  <c r="P84" i="22"/>
  <c r="P86" i="22"/>
  <c r="P25" i="22"/>
  <c r="P71" i="22"/>
  <c r="P7" i="22"/>
  <c r="P67" i="22"/>
  <c r="P3" i="22"/>
  <c r="P101" i="22"/>
  <c r="P53" i="22"/>
  <c r="P79" i="22"/>
  <c r="P75" i="22"/>
  <c r="P11" i="22"/>
  <c r="P83" i="22"/>
  <c r="P19" i="22"/>
  <c r="K91" i="17"/>
  <c r="K92" i="17"/>
  <c r="K72" i="17"/>
  <c r="K8" i="17"/>
  <c r="K42" i="17"/>
  <c r="K38" i="17"/>
  <c r="K52" i="17"/>
  <c r="K63" i="17"/>
  <c r="K47" i="17"/>
  <c r="K34" i="17"/>
  <c r="K26" i="17"/>
  <c r="K90" i="17"/>
  <c r="K76" i="17"/>
  <c r="K99" i="17"/>
  <c r="K35" i="17"/>
  <c r="K15" i="17"/>
  <c r="K73" i="17"/>
  <c r="K9" i="17"/>
  <c r="K58" i="17"/>
  <c r="K44" i="17"/>
  <c r="K10" i="17"/>
  <c r="K39" i="17"/>
  <c r="K89" i="17"/>
  <c r="K25" i="17"/>
  <c r="K54" i="17"/>
  <c r="K27" i="17"/>
  <c r="K88" i="17"/>
  <c r="K24" i="17"/>
  <c r="K61" i="17"/>
  <c r="K37" i="17"/>
  <c r="K66" i="17"/>
  <c r="K41" i="17"/>
  <c r="K43" i="17"/>
  <c r="K77" i="17"/>
  <c r="K13" i="17"/>
  <c r="K50" i="17"/>
  <c r="K36" i="17"/>
  <c r="K20" i="17"/>
  <c r="K31" i="17"/>
  <c r="K49" i="17"/>
  <c r="K78" i="17"/>
  <c r="K14" i="17"/>
  <c r="K51" i="17"/>
  <c r="K48" i="17"/>
  <c r="K85" i="17"/>
  <c r="K21" i="17"/>
  <c r="K65" i="17"/>
  <c r="K30" i="17"/>
  <c r="K67" i="17"/>
  <c r="K86" i="17"/>
  <c r="K64" i="17"/>
  <c r="K101" i="17"/>
  <c r="K71" i="17"/>
  <c r="K87" i="17"/>
  <c r="K55" i="17"/>
  <c r="K70" i="17"/>
  <c r="K6" i="17"/>
  <c r="K40" i="17"/>
  <c r="K79" i="17"/>
  <c r="K74" i="17"/>
  <c r="K60" i="17"/>
  <c r="K81" i="17"/>
  <c r="K17" i="17"/>
  <c r="K102" i="17"/>
  <c r="K46" i="17"/>
  <c r="K83" i="17"/>
  <c r="K19" i="17"/>
  <c r="K12" i="17"/>
  <c r="K80" i="17"/>
  <c r="K16" i="17"/>
  <c r="K53" i="17"/>
  <c r="K98" i="17"/>
  <c r="K82" i="17"/>
  <c r="K68" i="17"/>
  <c r="K7" i="17"/>
  <c r="K57" i="17"/>
  <c r="K94" i="17"/>
  <c r="K22" i="17"/>
  <c r="K59" i="17"/>
  <c r="K56" i="17"/>
  <c r="K93" i="17"/>
  <c r="K29" i="17"/>
  <c r="K23" i="17"/>
  <c r="K18" i="17"/>
  <c r="K97" i="17"/>
  <c r="K33" i="17"/>
  <c r="K62" i="17"/>
  <c r="K4" i="17"/>
  <c r="K96" i="17"/>
  <c r="K32" i="17"/>
  <c r="K69" i="17"/>
  <c r="K5" i="17"/>
  <c r="K100" i="17"/>
  <c r="K28" i="17"/>
  <c r="K84" i="17"/>
  <c r="K95" i="17"/>
  <c r="K75" i="17"/>
  <c r="K11" i="17"/>
  <c r="K45" i="17"/>
  <c r="J10" i="5"/>
  <c r="J86" i="5"/>
  <c r="J14" i="5"/>
  <c r="J20" i="5"/>
  <c r="J54" i="5"/>
  <c r="J58" i="5"/>
  <c r="J70" i="5"/>
  <c r="J22" i="5"/>
  <c r="J98" i="5"/>
  <c r="J42" i="5"/>
  <c r="J34" i="5"/>
  <c r="J69" i="5"/>
  <c r="J5" i="5"/>
  <c r="J78" i="5"/>
  <c r="J46" i="5"/>
  <c r="J51" i="5"/>
  <c r="J28" i="5"/>
  <c r="J43" i="5"/>
  <c r="J80" i="5"/>
  <c r="J32" i="5"/>
  <c r="J75" i="5"/>
  <c r="J36" i="5"/>
  <c r="J59" i="5"/>
  <c r="J31" i="5"/>
  <c r="J26" i="5"/>
  <c r="J49" i="5"/>
  <c r="J88" i="5"/>
  <c r="J24" i="5"/>
  <c r="J61" i="5"/>
  <c r="J100" i="5"/>
  <c r="J95" i="5"/>
  <c r="J27" i="5"/>
  <c r="J15" i="5"/>
  <c r="J67" i="5"/>
  <c r="J81" i="5"/>
  <c r="J103" i="5"/>
  <c r="J35" i="5"/>
  <c r="J30" i="5"/>
  <c r="J102" i="5"/>
  <c r="J50" i="5"/>
  <c r="J90" i="5"/>
  <c r="J101" i="5"/>
  <c r="J38" i="5"/>
  <c r="J76" i="5"/>
  <c r="M7" i="5"/>
  <c r="M6" i="5"/>
  <c r="J18" i="5"/>
  <c r="J84" i="5"/>
  <c r="J79" i="5"/>
  <c r="J7" i="5"/>
  <c r="J74" i="5"/>
  <c r="J99" i="5"/>
  <c r="J60" i="5"/>
  <c r="J73" i="5"/>
  <c r="J9" i="5"/>
  <c r="J11" i="5"/>
  <c r="J48" i="5"/>
  <c r="J85" i="5"/>
  <c r="J21" i="5"/>
  <c r="J89" i="5"/>
  <c r="J64" i="5"/>
  <c r="J37" i="5"/>
  <c r="J25" i="5"/>
  <c r="J68" i="5"/>
  <c r="J71" i="5"/>
  <c r="J66" i="5"/>
  <c r="J4" i="5"/>
  <c r="J91" i="5"/>
  <c r="J52" i="5"/>
  <c r="J47" i="5"/>
  <c r="J65" i="5"/>
  <c r="J3" i="5"/>
  <c r="J40" i="5"/>
  <c r="J77" i="5"/>
  <c r="J13" i="5"/>
  <c r="J41" i="5"/>
  <c r="J16" i="5"/>
  <c r="J53" i="5"/>
  <c r="J55" i="5"/>
  <c r="J63" i="5"/>
  <c r="J92" i="5"/>
  <c r="J23" i="5"/>
  <c r="J87" i="5"/>
  <c r="J82" i="5"/>
  <c r="J17" i="5"/>
  <c r="J19" i="5"/>
  <c r="J56" i="5"/>
  <c r="J93" i="5"/>
  <c r="J29" i="5"/>
  <c r="J83" i="5"/>
  <c r="J12" i="5"/>
  <c r="J44" i="5"/>
  <c r="J6" i="5"/>
  <c r="J39" i="5"/>
  <c r="J57" i="5"/>
  <c r="J96" i="5"/>
  <c r="J97" i="5"/>
  <c r="J33" i="5"/>
  <c r="J72" i="5"/>
  <c r="J8" i="5"/>
  <c r="J45" i="5"/>
  <c r="S9" i="22" l="1"/>
  <c r="S8" i="22"/>
  <c r="S7" i="22"/>
  <c r="S6" i="22"/>
  <c r="K3" i="17"/>
  <c r="K103" i="17"/>
  <c r="S3" i="22"/>
  <c r="M3" i="5"/>
  <c r="N3" i="17"/>
</calcChain>
</file>

<file path=xl/sharedStrings.xml><?xml version="1.0" encoding="utf-8"?>
<sst xmlns="http://schemas.openxmlformats.org/spreadsheetml/2006/main" count="253" uniqueCount="115">
  <si>
    <t>x1dot</t>
  </si>
  <si>
    <t>t</t>
  </si>
  <si>
    <t>Constraints</t>
  </si>
  <si>
    <t>gamma</t>
  </si>
  <si>
    <t>R0</t>
  </si>
  <si>
    <t>m0</t>
  </si>
  <si>
    <t>mdot</t>
  </si>
  <si>
    <t>u</t>
  </si>
  <si>
    <t>x</t>
  </si>
  <si>
    <t>y</t>
  </si>
  <si>
    <t>Parametrized controller formula</t>
  </si>
  <si>
    <t>switchT</t>
  </si>
  <si>
    <t>stage1</t>
  </si>
  <si>
    <t>stage2</t>
  </si>
  <si>
    <t>xdot</t>
  </si>
  <si>
    <t>ydot</t>
  </si>
  <si>
    <t>ODE system solution</t>
  </si>
  <si>
    <t>Integrand</t>
  </si>
  <si>
    <t>Cost functional</t>
  </si>
  <si>
    <t>Constraint formulas</t>
  </si>
  <si>
    <t>ODE variables</t>
  </si>
  <si>
    <t>ODE rhs formulas</t>
  </si>
  <si>
    <t>Microsoft Excel 16.0 Answer Report</t>
  </si>
  <si>
    <t>Result: Solver found a solution.  All Constraints and optimality conditions are satisfied.</t>
  </si>
  <si>
    <t>Solver Engine</t>
  </si>
  <si>
    <t>Engine: GRG Nonlinear</t>
  </si>
  <si>
    <t>Solver Options</t>
  </si>
  <si>
    <t xml:space="preserve"> Convergence 0.0001, Population Size 100, Random Seed 0, Derivatives Central, Require Bounds</t>
  </si>
  <si>
    <t>Max Subproblems Unlimited, Max Integer Sols Unlimited, Integer Tolerance 1%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</si>
  <si>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</si>
  <si>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</si>
  <si>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</si>
  <si>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</si>
  <si>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</si>
  <si>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</si>
  <si>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</si>
  <si>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Cell Value</t>
  </si>
  <si>
    <t>Formula</t>
  </si>
  <si>
    <t>Status</t>
  </si>
  <si>
    <t>Slack</t>
  </si>
  <si>
    <t>$B$6</t>
  </si>
  <si>
    <t>Contin</t>
  </si>
  <si>
    <t>$B$7</t>
  </si>
  <si>
    <t>$B$8</t>
  </si>
  <si>
    <t>Binding</t>
  </si>
  <si>
    <t>Objective</t>
  </si>
  <si>
    <t>$M$6</t>
  </si>
  <si>
    <t>$M$6&lt;=0.8</t>
  </si>
  <si>
    <t>$M$7</t>
  </si>
  <si>
    <t>$M$7&gt;=-0.8</t>
  </si>
  <si>
    <t>Max u</t>
  </si>
  <si>
    <t>Min u</t>
  </si>
  <si>
    <t>$M$3</t>
  </si>
  <si>
    <t>x2dot</t>
  </si>
  <si>
    <t>x_1</t>
  </si>
  <si>
    <t>x_2</t>
  </si>
  <si>
    <t>c_0</t>
  </si>
  <si>
    <t>c_1</t>
  </si>
  <si>
    <t>c_2</t>
  </si>
  <si>
    <t>c_3</t>
  </si>
  <si>
    <t>Max Time Unlimited,  Iterations Unlimited, Precision 0.000001, Use Automatic Scaling</t>
  </si>
  <si>
    <t>NONE</t>
  </si>
  <si>
    <t>$N$3</t>
  </si>
  <si>
    <t>ODE rhs equations</t>
  </si>
  <si>
    <t>x_3</t>
  </si>
  <si>
    <t>x_4</t>
  </si>
  <si>
    <t>x_5</t>
  </si>
  <si>
    <t>x_6</t>
  </si>
  <si>
    <t>Parametrized controllers formulas</t>
  </si>
  <si>
    <t>u_1</t>
  </si>
  <si>
    <t>u_2</t>
  </si>
  <si>
    <t>x3dot</t>
  </si>
  <si>
    <t>x4dot</t>
  </si>
  <si>
    <t>x5dot</t>
  </si>
  <si>
    <t>x6dot</t>
  </si>
  <si>
    <t>Max u_1</t>
  </si>
  <si>
    <t>Min u_1</t>
  </si>
  <si>
    <t>Max u_2</t>
  </si>
  <si>
    <t>Min u_2</t>
  </si>
  <si>
    <t>Max x_4</t>
  </si>
  <si>
    <t>Min x_4</t>
  </si>
  <si>
    <t>Max x_5</t>
  </si>
  <si>
    <t>Min x_5</t>
  </si>
  <si>
    <t>$H$103</t>
  </si>
  <si>
    <t>System Parameters</t>
  </si>
  <si>
    <t>$F$103</t>
  </si>
  <si>
    <t>$F$103=1.525</t>
  </si>
  <si>
    <t>$G$103</t>
  </si>
  <si>
    <t>$G$103=0</t>
  </si>
  <si>
    <t>$H$103=0.8098</t>
  </si>
  <si>
    <t>$B$14</t>
  </si>
  <si>
    <t>$B$15</t>
  </si>
  <si>
    <t>$B$16</t>
  </si>
  <si>
    <t>d_0</t>
  </si>
  <si>
    <t>d_1</t>
  </si>
  <si>
    <t>d_2</t>
  </si>
  <si>
    <t>d_3</t>
  </si>
  <si>
    <t>$B$9</t>
  </si>
  <si>
    <r>
      <t xml:space="preserve"> Guess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>d</t>
    </r>
  </si>
  <si>
    <t>ts</t>
  </si>
  <si>
    <t>$B$17</t>
  </si>
  <si>
    <t>$B$12</t>
  </si>
  <si>
    <t>tF</t>
  </si>
  <si>
    <t>Worksheet: [ocpExamples1-4.xlsx]Example 1</t>
  </si>
  <si>
    <t>Report Created: 9/1/2020 9:17:08 PM</t>
  </si>
  <si>
    <t>Solution Time: 0.266 Seconds.</t>
  </si>
  <si>
    <t>Iterations: 6 Subproblems: 0</t>
  </si>
  <si>
    <t>Worksheet: [ocpExamples1-4.xlsx]Example 2</t>
  </si>
  <si>
    <t>Report Created: 9/1/2020 9:18:52 PM</t>
  </si>
  <si>
    <t>Solution Time: 1.062 Seconds.</t>
  </si>
  <si>
    <t>Iterations: 16 Subproblems: 0</t>
  </si>
  <si>
    <t>Worksheet: [ocpExamples1-4.xlsx]Example 4</t>
  </si>
  <si>
    <t>Report Created: 9/1/2020 9:28:00 PM</t>
  </si>
  <si>
    <t>Solution Time: 4.484 Seconds.</t>
  </si>
  <si>
    <t>Iterations: 40 Subproblems: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</si>
</sst>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NumberFormat="1" applyFill="1" applyBorder="1" applyAlignment="1"/>
    <xf numFmtId="0" fontId="0" fillId="0" borderId="4" xfId="0" applyNumberFormat="1" applyFill="1" applyBorder="1" applyAlignment="1"/>
    <xf numFmtId="0" fontId="0" fillId="0" borderId="0" xfId="0" applyNumberFormat="1"/>
    <xf numFmtId="2" fontId="0" fillId="0" borderId="0" xfId="0" applyNumberFormat="1"/>
    <xf numFmtId="0" fontId="0" fillId="0" borderId="0" xfId="0" applyFont="1"/>
    <xf numFmtId="0" fontId="1" fillId="2" borderId="1" xfId="1"/>
    <xf numFmtId="0" fontId="3" fillId="0" borderId="0" xfId="0" applyFont="1"/>
    <xf numFmtId="0" fontId="4" fillId="0" borderId="0" xfId="0" applyFont="1"/>
    <xf numFmtId="0" fontId="5" fillId="2" borderId="1" xfId="1" applyFont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Continuous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77171247451914E-2"/>
          <c:y val="2.5605631763666745E-2"/>
          <c:w val="0.88062726895028265"/>
          <c:h val="0.947687475210611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'Example 1'!$E$2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1'!$D$3:$D$103</c:f>
              <c:numCache>
                <c:formatCode>General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5</c:v>
                </c:pt>
              </c:numCache>
            </c:numRef>
          </c:xVal>
          <c:yVal>
            <c:numRef>
              <c:f>'Example 1'!$E$3:$E$103</c:f>
              <c:numCache>
                <c:formatCode>General</c:formatCode>
                <c:ptCount val="101"/>
                <c:pt idx="0">
                  <c:v>0.23100000000000001</c:v>
                </c:pt>
                <c:pt idx="1">
                  <c:v>0.2873952482246126</c:v>
                </c:pt>
                <c:pt idx="2">
                  <c:v>0.34388659404717359</c:v>
                </c:pt>
                <c:pt idx="3">
                  <c:v>0.40036061030705689</c:v>
                </c:pt>
                <c:pt idx="4">
                  <c:v>0.45665544766409638</c:v>
                </c:pt>
                <c:pt idx="5">
                  <c:v>0.51260925677812585</c:v>
                </c:pt>
                <c:pt idx="6">
                  <c:v>0.5680601883089792</c:v>
                </c:pt>
                <c:pt idx="7">
                  <c:v>0.62284639291649024</c:v>
                </c:pt>
                <c:pt idx="8">
                  <c:v>0.67678965267712599</c:v>
                </c:pt>
                <c:pt idx="9">
                  <c:v>0.72972903186560423</c:v>
                </c:pt>
                <c:pt idx="10">
                  <c:v>0.78146642706934899</c:v>
                </c:pt>
                <c:pt idx="11">
                  <c:v>0.83179843320109781</c:v>
                </c:pt>
                <c:pt idx="12">
                  <c:v>0.88052164517358833</c:v>
                </c:pt>
                <c:pt idx="13">
                  <c:v>0.92743265789955798</c:v>
                </c:pt>
                <c:pt idx="14">
                  <c:v>0.97231218087102889</c:v>
                </c:pt>
                <c:pt idx="15">
                  <c:v>1.014962872401012</c:v>
                </c:pt>
                <c:pt idx="16">
                  <c:v>1.0551626504463332</c:v>
                </c:pt>
                <c:pt idx="17">
                  <c:v>1.0926700838688499</c:v>
                </c:pt>
                <c:pt idx="18">
                  <c:v>1.1272437415304197</c:v>
                </c:pt>
                <c:pt idx="19">
                  <c:v>1.1586421922929002</c:v>
                </c:pt>
                <c:pt idx="20">
                  <c:v>1.1866240050181489</c:v>
                </c:pt>
                <c:pt idx="21">
                  <c:v>1.2109477485680233</c:v>
                </c:pt>
                <c:pt idx="22">
                  <c:v>1.2313706437775684</c:v>
                </c:pt>
                <c:pt idx="23">
                  <c:v>1.2476360924913443</c:v>
                </c:pt>
                <c:pt idx="24">
                  <c:v>1.2594873489848426</c:v>
                </c:pt>
                <c:pt idx="25">
                  <c:v>1.2667810616591744</c:v>
                </c:pt>
                <c:pt idx="26">
                  <c:v>1.2720457672902761</c:v>
                </c:pt>
                <c:pt idx="27">
                  <c:v>1.276370550785221</c:v>
                </c:pt>
                <c:pt idx="28">
                  <c:v>1.2796961513399361</c:v>
                </c:pt>
                <c:pt idx="29">
                  <c:v>1.2819628565128256</c:v>
                </c:pt>
                <c:pt idx="30">
                  <c:v>1.2831103757299591</c:v>
                </c:pt>
                <c:pt idx="31">
                  <c:v>1.2830784286901291</c:v>
                </c:pt>
                <c:pt idx="32">
                  <c:v>1.2818067350921278</c:v>
                </c:pt>
                <c:pt idx="33">
                  <c:v>1.2792353178866516</c:v>
                </c:pt>
                <c:pt idx="34">
                  <c:v>1.2753035982312215</c:v>
                </c:pt>
                <c:pt idx="35">
                  <c:v>1.269951435269113</c:v>
                </c:pt>
                <c:pt idx="36">
                  <c:v>1.2631206709027287</c:v>
                </c:pt>
                <c:pt idx="37">
                  <c:v>1.2547531470344717</c:v>
                </c:pt>
                <c:pt idx="38">
                  <c:v>1.244791913519103</c:v>
                </c:pt>
                <c:pt idx="39">
                  <c:v>1.2331783384456712</c:v>
                </c:pt>
                <c:pt idx="40">
                  <c:v>1.2198585804754085</c:v>
                </c:pt>
                <c:pt idx="41">
                  <c:v>1.2047807800320398</c:v>
                </c:pt>
                <c:pt idx="42">
                  <c:v>1.1878930775392895</c:v>
                </c:pt>
                <c:pt idx="43">
                  <c:v>1.1691521479442102</c:v>
                </c:pt>
                <c:pt idx="44">
                  <c:v>1.1484946171966195</c:v>
                </c:pt>
                <c:pt idx="45">
                  <c:v>1.1258811276784744</c:v>
                </c:pt>
                <c:pt idx="46">
                  <c:v>1.1012748050001557</c:v>
                </c:pt>
                <c:pt idx="47">
                  <c:v>1.0746387747720441</c:v>
                </c:pt>
                <c:pt idx="48">
                  <c:v>1.0459361626045205</c:v>
                </c:pt>
                <c:pt idx="49">
                  <c:v>1.0151345085332486</c:v>
                </c:pt>
                <c:pt idx="50">
                  <c:v>0.98220330732175398</c:v>
                </c:pt>
                <c:pt idx="51">
                  <c:v>0.94710289593225994</c:v>
                </c:pt>
                <c:pt idx="52">
                  <c:v>0.90982383183410143</c:v>
                </c:pt>
                <c:pt idx="53">
                  <c:v>0.87035667249661319</c:v>
                </c:pt>
                <c:pt idx="54">
                  <c:v>0.82869197538913031</c:v>
                </c:pt>
                <c:pt idx="55">
                  <c:v>0.78482029798098751</c:v>
                </c:pt>
                <c:pt idx="56">
                  <c:v>0.73875892594282355</c:v>
                </c:pt>
                <c:pt idx="57">
                  <c:v>0.69047588530231363</c:v>
                </c:pt>
                <c:pt idx="58">
                  <c:v>0.63997162920712347</c:v>
                </c:pt>
                <c:pt idx="59">
                  <c:v>0.58728241102898138</c:v>
                </c:pt>
                <c:pt idx="60">
                  <c:v>0.53244448413961531</c:v>
                </c:pt>
                <c:pt idx="61">
                  <c:v>0.47549410191075364</c:v>
                </c:pt>
                <c:pt idx="62">
                  <c:v>0.41646751771412444</c:v>
                </c:pt>
                <c:pt idx="63">
                  <c:v>0.35540098492145589</c:v>
                </c:pt>
                <c:pt idx="64">
                  <c:v>0.29234452987085524</c:v>
                </c:pt>
                <c:pt idx="65">
                  <c:v>0.22734356083859125</c:v>
                </c:pt>
                <c:pt idx="66">
                  <c:v>0.16046318167352575</c:v>
                </c:pt>
                <c:pt idx="67">
                  <c:v>9.1795078394270924E-2</c:v>
                </c:pt>
                <c:pt idx="68">
                  <c:v>2.1430937019439128E-2</c:v>
                </c:pt>
                <c:pt idx="69">
                  <c:v>-5.0537556432357453E-2</c:v>
                </c:pt>
                <c:pt idx="70">
                  <c:v>-0.12401572124634275</c:v>
                </c:pt>
                <c:pt idx="71">
                  <c:v>-0.19889683411077458</c:v>
                </c:pt>
                <c:pt idx="72">
                  <c:v>-0.2750674549577713</c:v>
                </c:pt>
                <c:pt idx="73">
                  <c:v>-0.35238478225052344</c:v>
                </c:pt>
                <c:pt idx="74">
                  <c:v>-0.43070601445222145</c:v>
                </c:pt>
                <c:pt idx="75">
                  <c:v>-0.50988732381511337</c:v>
                </c:pt>
                <c:pt idx="76">
                  <c:v>-0.58977472813561038</c:v>
                </c:pt>
                <c:pt idx="77">
                  <c:v>-0.67019874909016508</c:v>
                </c:pt>
                <c:pt idx="78">
                  <c:v>-0.75097467337838975</c:v>
                </c:pt>
                <c:pt idx="79">
                  <c:v>-0.83190012116140433</c:v>
                </c:pt>
                <c:pt idx="80">
                  <c:v>-0.91280496257406352</c:v>
                </c:pt>
                <c:pt idx="81">
                  <c:v>-0.99349056364545507</c:v>
                </c:pt>
                <c:pt idx="82">
                  <c:v>-1.0737160650735498</c:v>
                </c:pt>
                <c:pt idx="83">
                  <c:v>-1.1532406075563191</c:v>
                </c:pt>
                <c:pt idx="84">
                  <c:v>-1.2318233317917342</c:v>
                </c:pt>
                <c:pt idx="85">
                  <c:v>-1.3092233784777663</c:v>
                </c:pt>
                <c:pt idx="86">
                  <c:v>-1.3851781939344634</c:v>
                </c:pt>
                <c:pt idx="87">
                  <c:v>-1.4594464471004986</c:v>
                </c:pt>
                <c:pt idx="88">
                  <c:v>-1.5317469228970024</c:v>
                </c:pt>
                <c:pt idx="89">
                  <c:v>-1.6017753268100288</c:v>
                </c:pt>
                <c:pt idx="90">
                  <c:v>-1.6692273643256321</c:v>
                </c:pt>
                <c:pt idx="91">
                  <c:v>-1.7337987409298667</c:v>
                </c:pt>
                <c:pt idx="92">
                  <c:v>-1.7951851621087869</c:v>
                </c:pt>
                <c:pt idx="93">
                  <c:v>-1.8530600859409243</c:v>
                </c:pt>
                <c:pt idx="94">
                  <c:v>-1.9071220236506088</c:v>
                </c:pt>
                <c:pt idx="95">
                  <c:v>-1.9570283350534154</c:v>
                </c:pt>
                <c:pt idx="96">
                  <c:v>-2.0024252156290299</c:v>
                </c:pt>
                <c:pt idx="97">
                  <c:v>-2.0429588608571376</c:v>
                </c:pt>
                <c:pt idx="98">
                  <c:v>-2.0782754662174248</c:v>
                </c:pt>
                <c:pt idx="99">
                  <c:v>-2.1080212271895769</c:v>
                </c:pt>
                <c:pt idx="100">
                  <c:v>-2.131842339253283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1B-4E31-B7E1-80F7733E73F3}"/>
            </c:ext>
          </c:extLst>
        </c:ser>
        <c:ser>
          <c:idx val="1"/>
          <c:order val="1"/>
          <c:tx>
            <c:strRef>
              <c:f>'Example 1'!$F$2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1'!$D$3:$D$103</c:f>
              <c:numCache>
                <c:formatCode>General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5</c:v>
                </c:pt>
              </c:numCache>
            </c:numRef>
          </c:xVal>
          <c:yVal>
            <c:numRef>
              <c:f>'Example 1'!$F$3:$F$103</c:f>
              <c:numCache>
                <c:formatCode>General</c:formatCode>
                <c:ptCount val="101"/>
                <c:pt idx="0">
                  <c:v>1.1259999999999999</c:v>
                </c:pt>
                <c:pt idx="1">
                  <c:v>1.1294380540439306</c:v>
                </c:pt>
                <c:pt idx="2">
                  <c:v>1.1301595124831243</c:v>
                </c:pt>
                <c:pt idx="3">
                  <c:v>1.128018393148341</c:v>
                </c:pt>
                <c:pt idx="4">
                  <c:v>1.1228754766105462</c:v>
                </c:pt>
                <c:pt idx="5">
                  <c:v>1.1145915434407061</c:v>
                </c:pt>
                <c:pt idx="6">
                  <c:v>1.1030273742097869</c:v>
                </c:pt>
                <c:pt idx="7">
                  <c:v>1.0880437494887543</c:v>
                </c:pt>
                <c:pt idx="8">
                  <c:v>1.0695097444216495</c:v>
                </c:pt>
                <c:pt idx="9">
                  <c:v>1.0472748674434453</c:v>
                </c:pt>
                <c:pt idx="10">
                  <c:v>1.0212121013718407</c:v>
                </c:pt>
                <c:pt idx="11">
                  <c:v>0.99119791725084871</c:v>
                </c:pt>
                <c:pt idx="12">
                  <c:v>0.9571087861244828</c:v>
                </c:pt>
                <c:pt idx="13">
                  <c:v>0.91882117903675664</c:v>
                </c:pt>
                <c:pt idx="14">
                  <c:v>0.87624276346916474</c:v>
                </c:pt>
                <c:pt idx="15">
                  <c:v>0.82921610379251809</c:v>
                </c:pt>
                <c:pt idx="16">
                  <c:v>0.77762255079231946</c:v>
                </c:pt>
                <c:pt idx="17">
                  <c:v>0.72138332378005354</c:v>
                </c:pt>
                <c:pt idx="18">
                  <c:v>0.66041964206720505</c:v>
                </c:pt>
                <c:pt idx="19">
                  <c:v>0.59465272496525901</c:v>
                </c:pt>
                <c:pt idx="20">
                  <c:v>0.5240037917857</c:v>
                </c:pt>
                <c:pt idx="21">
                  <c:v>0.44839406184001274</c:v>
                </c:pt>
                <c:pt idx="22">
                  <c:v>0.36774763970649871</c:v>
                </c:pt>
                <c:pt idx="23">
                  <c:v>0.28201999226011865</c:v>
                </c:pt>
                <c:pt idx="24">
                  <c:v>0.19117419303921854</c:v>
                </c:pt>
                <c:pt idx="25">
                  <c:v>0.11430119550226432</c:v>
                </c:pt>
                <c:pt idx="26">
                  <c:v>9.6091458956375261E-2</c:v>
                </c:pt>
                <c:pt idx="27">
                  <c:v>7.6701710495744618E-2</c:v>
                </c:pt>
                <c:pt idx="28">
                  <c:v>5.6123533674835899E-2</c:v>
                </c:pt>
                <c:pt idx="29">
                  <c:v>3.4343720798629476E-2</c:v>
                </c:pt>
                <c:pt idx="30">
                  <c:v>1.1357133890768131E-2</c:v>
                </c:pt>
                <c:pt idx="31">
                  <c:v>-1.2835526054380417E-2</c:v>
                </c:pt>
                <c:pt idx="32">
                  <c:v>-3.8233558042448434E-2</c:v>
                </c:pt>
                <c:pt idx="33">
                  <c:v>-6.4834839514857051E-2</c:v>
                </c:pt>
                <c:pt idx="34">
                  <c:v>-9.2635674053684544E-2</c:v>
                </c:pt>
                <c:pt idx="35">
                  <c:v>-0.12162698960946694</c:v>
                </c:pt>
                <c:pt idx="36">
                  <c:v>-0.15179136268337762</c:v>
                </c:pt>
                <c:pt idx="37">
                  <c:v>-0.18311136977658993</c:v>
                </c:pt>
                <c:pt idx="38">
                  <c:v>-0.21556638127253275</c:v>
                </c:pt>
                <c:pt idx="39">
                  <c:v>-0.24913703455772301</c:v>
                </c:pt>
                <c:pt idx="40">
                  <c:v>-0.28379132705743915</c:v>
                </c:pt>
                <c:pt idx="41">
                  <c:v>-0.3194925300807186</c:v>
                </c:pt>
                <c:pt idx="42">
                  <c:v>-0.3562039149365987</c:v>
                </c:pt>
                <c:pt idx="43">
                  <c:v>-0.39387480838244204</c:v>
                </c:pt>
                <c:pt idx="44">
                  <c:v>-0.43248293048407283</c:v>
                </c:pt>
                <c:pt idx="45">
                  <c:v>-0.47196730858785263</c:v>
                </c:pt>
                <c:pt idx="46">
                  <c:v>-0.51226307496993995</c:v>
                </c:pt>
                <c:pt idx="47">
                  <c:v>-0.55330536190649338</c:v>
                </c:pt>
                <c:pt idx="48">
                  <c:v>-0.59502930167367118</c:v>
                </c:pt>
                <c:pt idx="49">
                  <c:v>-0.63736515008302974</c:v>
                </c:pt>
                <c:pt idx="50">
                  <c:v>-0.68023818338808084</c:v>
                </c:pt>
                <c:pt idx="51">
                  <c:v>-0.72358093667560741</c:v>
                </c:pt>
                <c:pt idx="52">
                  <c:v>-0.76729307039597838</c:v>
                </c:pt>
                <c:pt idx="53">
                  <c:v>-0.81127424499956258</c:v>
                </c:pt>
                <c:pt idx="54">
                  <c:v>-0.85542412093672904</c:v>
                </c:pt>
                <c:pt idx="55">
                  <c:v>-0.89964235865784659</c:v>
                </c:pt>
                <c:pt idx="56">
                  <c:v>-0.94380837194433176</c:v>
                </c:pt>
                <c:pt idx="57">
                  <c:v>-0.9878338675001237</c:v>
                </c:pt>
                <c:pt idx="58">
                  <c:v>-1.0316041421931736</c:v>
                </c:pt>
                <c:pt idx="59">
                  <c:v>-1.074977909902991</c:v>
                </c:pt>
                <c:pt idx="60">
                  <c:v>-1.1178138845090857</c:v>
                </c:pt>
                <c:pt idx="61">
                  <c:v>-1.1599707798909666</c:v>
                </c:pt>
                <c:pt idx="62">
                  <c:v>-1.2013073099281435</c:v>
                </c:pt>
                <c:pt idx="63">
                  <c:v>-1.2416821885001257</c:v>
                </c:pt>
                <c:pt idx="64">
                  <c:v>-1.2809470209686715</c:v>
                </c:pt>
                <c:pt idx="65">
                  <c:v>-1.3189492691052349</c:v>
                </c:pt>
                <c:pt idx="66">
                  <c:v>-1.3555260676288268</c:v>
                </c:pt>
                <c:pt idx="67">
                  <c:v>-1.3905024575863427</c:v>
                </c:pt>
                <c:pt idx="68">
                  <c:v>-1.4237034800246788</c:v>
                </c:pt>
                <c:pt idx="69">
                  <c:v>-1.4549541759907303</c:v>
                </c:pt>
                <c:pt idx="70">
                  <c:v>-1.4840787587049138</c:v>
                </c:pt>
                <c:pt idx="71">
                  <c:v>-1.5108951022508987</c:v>
                </c:pt>
                <c:pt idx="72">
                  <c:v>-1.5352165156950508</c:v>
                </c:pt>
                <c:pt idx="73">
                  <c:v>-1.5568490132077082</c:v>
                </c:pt>
                <c:pt idx="74">
                  <c:v>-1.5755986089592098</c:v>
                </c:pt>
                <c:pt idx="75">
                  <c:v>-1.5912712156616735</c:v>
                </c:pt>
                <c:pt idx="76">
                  <c:v>-1.6036698539301786</c:v>
                </c:pt>
                <c:pt idx="77">
                  <c:v>-1.6125940727905941</c:v>
                </c:pt>
                <c:pt idx="78">
                  <c:v>-1.6178424063923103</c:v>
                </c:pt>
                <c:pt idx="79">
                  <c:v>-1.6192172621125436</c:v>
                </c:pt>
                <c:pt idx="80">
                  <c:v>-1.6165111603175986</c:v>
                </c:pt>
                <c:pt idx="81">
                  <c:v>-1.6095177202045572</c:v>
                </c:pt>
                <c:pt idx="82">
                  <c:v>-1.5980393356885858</c:v>
                </c:pt>
                <c:pt idx="83">
                  <c:v>-1.5818784006848501</c:v>
                </c:pt>
                <c:pt idx="84">
                  <c:v>-1.5608373091085166</c:v>
                </c:pt>
                <c:pt idx="85">
                  <c:v>-1.5347184548747512</c:v>
                </c:pt>
                <c:pt idx="86">
                  <c:v>-1.5033398956767479</c:v>
                </c:pt>
                <c:pt idx="87">
                  <c:v>-1.4664861316449789</c:v>
                </c:pt>
                <c:pt idx="88">
                  <c:v>-1.4239704470686008</c:v>
                </c:pt>
                <c:pt idx="89">
                  <c:v>-1.3756254787181295</c:v>
                </c:pt>
                <c:pt idx="90">
                  <c:v>-1.3212838633640811</c:v>
                </c:pt>
                <c:pt idx="91">
                  <c:v>-1.2607782377769718</c:v>
                </c:pt>
                <c:pt idx="92">
                  <c:v>-1.1939412387273176</c:v>
                </c:pt>
                <c:pt idx="93">
                  <c:v>-1.1206579215572849</c:v>
                </c:pt>
                <c:pt idx="94">
                  <c:v>-1.04069921970202</c:v>
                </c:pt>
                <c:pt idx="95">
                  <c:v>-0.953939534967708</c:v>
                </c:pt>
                <c:pt idx="96">
                  <c:v>-0.8602843155623463</c:v>
                </c:pt>
                <c:pt idx="97">
                  <c:v>-0.75963900969393194</c:v>
                </c:pt>
                <c:pt idx="98">
                  <c:v>-0.65190906557046191</c:v>
                </c:pt>
                <c:pt idx="99">
                  <c:v>-0.53699993139993352</c:v>
                </c:pt>
                <c:pt idx="100">
                  <c:v>-0.41481705539031921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1B-4E31-B7E1-80F7733E73F3}"/>
            </c:ext>
          </c:extLst>
        </c:ser>
        <c:ser>
          <c:idx val="2"/>
          <c:order val="2"/>
          <c:tx>
            <c:strRef>
              <c:f>'Example 1'!$G$2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'Example 1'!$D$3:$D$103</c:f>
              <c:numCache>
                <c:formatCode>General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5</c:v>
                </c:pt>
              </c:numCache>
            </c:numRef>
          </c:xVal>
          <c:yVal>
            <c:numRef>
              <c:f>'Example 1'!$G$3:$G$103</c:f>
              <c:numCache>
                <c:formatCode>General</c:formatCode>
                <c:ptCount val="1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1B-4E31-B7E1-80F7733E73F3}"/>
            </c:ext>
          </c:extLst>
        </c:ser>
        <c:ser>
          <c:idx val="3"/>
          <c:order val="3"/>
          <c:tx>
            <c:strRef>
              <c:f>'Example 1'!$H$2</c:f>
              <c:strCache>
                <c:ptCount val="1"/>
                <c:pt idx="0">
                  <c:v>u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1'!$D$3:$D$103</c:f>
              <c:numCache>
                <c:formatCode>General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5</c:v>
                </c:pt>
              </c:numCache>
            </c:numRef>
          </c:xVal>
          <c:yVal>
            <c:numRef>
              <c:f>'Example 1'!$H$3:$H$103</c:f>
              <c:numCache>
                <c:formatCode>General</c:formatCode>
                <c:ptCount val="101"/>
                <c:pt idx="0">
                  <c:v>-0.8</c:v>
                </c:pt>
                <c:pt idx="1">
                  <c:v>-0.8</c:v>
                </c:pt>
                <c:pt idx="2">
                  <c:v>-0.8</c:v>
                </c:pt>
                <c:pt idx="3">
                  <c:v>-0.8</c:v>
                </c:pt>
                <c:pt idx="4">
                  <c:v>-0.8</c:v>
                </c:pt>
                <c:pt idx="5">
                  <c:v>-0.8</c:v>
                </c:pt>
                <c:pt idx="6">
                  <c:v>-0.8</c:v>
                </c:pt>
                <c:pt idx="7">
                  <c:v>-0.8</c:v>
                </c:pt>
                <c:pt idx="8">
                  <c:v>-0.8</c:v>
                </c:pt>
                <c:pt idx="9">
                  <c:v>-0.8</c:v>
                </c:pt>
                <c:pt idx="10">
                  <c:v>-0.8</c:v>
                </c:pt>
                <c:pt idx="11">
                  <c:v>-0.8</c:v>
                </c:pt>
                <c:pt idx="12">
                  <c:v>-0.8</c:v>
                </c:pt>
                <c:pt idx="13">
                  <c:v>-0.8</c:v>
                </c:pt>
                <c:pt idx="14">
                  <c:v>-0.8</c:v>
                </c:pt>
                <c:pt idx="15">
                  <c:v>-0.8</c:v>
                </c:pt>
                <c:pt idx="16">
                  <c:v>-0.8</c:v>
                </c:pt>
                <c:pt idx="17">
                  <c:v>-0.8</c:v>
                </c:pt>
                <c:pt idx="18">
                  <c:v>-0.8</c:v>
                </c:pt>
                <c:pt idx="19">
                  <c:v>-0.8</c:v>
                </c:pt>
                <c:pt idx="20">
                  <c:v>-0.8</c:v>
                </c:pt>
                <c:pt idx="21">
                  <c:v>-0.8</c:v>
                </c:pt>
                <c:pt idx="22">
                  <c:v>-0.8</c:v>
                </c:pt>
                <c:pt idx="23">
                  <c:v>-0.8</c:v>
                </c:pt>
                <c:pt idx="24">
                  <c:v>-0.8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0.8</c:v>
                </c:pt>
                <c:pt idx="45">
                  <c:v>0.8</c:v>
                </c:pt>
                <c:pt idx="46">
                  <c:v>0.8</c:v>
                </c:pt>
                <c:pt idx="47">
                  <c:v>0.8</c:v>
                </c:pt>
                <c:pt idx="48">
                  <c:v>0.8</c:v>
                </c:pt>
                <c:pt idx="49">
                  <c:v>0.8</c:v>
                </c:pt>
                <c:pt idx="50">
                  <c:v>0.8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0.8</c:v>
                </c:pt>
                <c:pt idx="55">
                  <c:v>0.8</c:v>
                </c:pt>
                <c:pt idx="56">
                  <c:v>0.8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0.8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0.8</c:v>
                </c:pt>
                <c:pt idx="65">
                  <c:v>0.8</c:v>
                </c:pt>
                <c:pt idx="66">
                  <c:v>0.8</c:v>
                </c:pt>
                <c:pt idx="67">
                  <c:v>0.8</c:v>
                </c:pt>
                <c:pt idx="68">
                  <c:v>0.8</c:v>
                </c:pt>
                <c:pt idx="69">
                  <c:v>0.8</c:v>
                </c:pt>
                <c:pt idx="70">
                  <c:v>0.8</c:v>
                </c:pt>
                <c:pt idx="71">
                  <c:v>0.8</c:v>
                </c:pt>
                <c:pt idx="72">
                  <c:v>0.8</c:v>
                </c:pt>
                <c:pt idx="73">
                  <c:v>0.8</c:v>
                </c:pt>
                <c:pt idx="74">
                  <c:v>0.8</c:v>
                </c:pt>
                <c:pt idx="75">
                  <c:v>0.8</c:v>
                </c:pt>
                <c:pt idx="76">
                  <c:v>0.8</c:v>
                </c:pt>
                <c:pt idx="77">
                  <c:v>0.8</c:v>
                </c:pt>
                <c:pt idx="78">
                  <c:v>0.8</c:v>
                </c:pt>
                <c:pt idx="79">
                  <c:v>0.8</c:v>
                </c:pt>
                <c:pt idx="80">
                  <c:v>0.8</c:v>
                </c:pt>
                <c:pt idx="81">
                  <c:v>0.8</c:v>
                </c:pt>
                <c:pt idx="82">
                  <c:v>0.8</c:v>
                </c:pt>
                <c:pt idx="83">
                  <c:v>0.8</c:v>
                </c:pt>
                <c:pt idx="84">
                  <c:v>0.8</c:v>
                </c:pt>
                <c:pt idx="85">
                  <c:v>0.8</c:v>
                </c:pt>
                <c:pt idx="86">
                  <c:v>0.8</c:v>
                </c:pt>
                <c:pt idx="87">
                  <c:v>0.8</c:v>
                </c:pt>
                <c:pt idx="88">
                  <c:v>0.8</c:v>
                </c:pt>
                <c:pt idx="89">
                  <c:v>0.8</c:v>
                </c:pt>
                <c:pt idx="90">
                  <c:v>0.8</c:v>
                </c:pt>
                <c:pt idx="91">
                  <c:v>0.8</c:v>
                </c:pt>
                <c:pt idx="92">
                  <c:v>0.8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  <c:pt idx="97">
                  <c:v>0.8</c:v>
                </c:pt>
                <c:pt idx="98">
                  <c:v>0.8</c:v>
                </c:pt>
                <c:pt idx="99">
                  <c:v>0.8</c:v>
                </c:pt>
                <c:pt idx="100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21B-4E31-B7E1-80F7733E7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076176"/>
        <c:axId val="797075848"/>
      </c:scatterChart>
      <c:valAx>
        <c:axId val="797076176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075848"/>
        <c:crosses val="autoZero"/>
        <c:crossBetween val="midCat"/>
        <c:majorUnit val="0.5"/>
      </c:valAx>
      <c:valAx>
        <c:axId val="79707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076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6362652541045464"/>
          <c:y val="0.73127298480336522"/>
          <c:w val="0.33521691337951787"/>
          <c:h val="8.3807742782152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433542459310225E-2"/>
          <c:y val="2.9741211014424382E-2"/>
          <c:w val="0.79493141482314711"/>
          <c:h val="0.92463274820286023"/>
        </c:manualLayout>
      </c:layout>
      <c:scatterChart>
        <c:scatterStyle val="smoothMarker"/>
        <c:varyColors val="0"/>
        <c:ser>
          <c:idx val="2"/>
          <c:order val="2"/>
          <c:tx>
            <c:strRef>
              <c:f>'Example 2'!$H$2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'Example 2'!$E$3:$E$103</c:f>
              <c:numCache>
                <c:formatCode>0.00</c:formatCode>
                <c:ptCount val="101"/>
                <c:pt idx="0">
                  <c:v>-1</c:v>
                </c:pt>
                <c:pt idx="1">
                  <c:v>-0.98</c:v>
                </c:pt>
                <c:pt idx="2">
                  <c:v>-0.96</c:v>
                </c:pt>
                <c:pt idx="3">
                  <c:v>-0.94</c:v>
                </c:pt>
                <c:pt idx="4">
                  <c:v>-0.91999999999999993</c:v>
                </c:pt>
                <c:pt idx="5">
                  <c:v>-0.89999999999999991</c:v>
                </c:pt>
                <c:pt idx="6">
                  <c:v>-0.87999999999999989</c:v>
                </c:pt>
                <c:pt idx="7">
                  <c:v>-0.85999999999999988</c:v>
                </c:pt>
                <c:pt idx="8">
                  <c:v>-0.83999999999999986</c:v>
                </c:pt>
                <c:pt idx="9">
                  <c:v>-0.81999999999999984</c:v>
                </c:pt>
                <c:pt idx="10">
                  <c:v>-0.79999999999999982</c:v>
                </c:pt>
                <c:pt idx="11">
                  <c:v>-0.7799999999999998</c:v>
                </c:pt>
                <c:pt idx="12">
                  <c:v>-0.75999999999999979</c:v>
                </c:pt>
                <c:pt idx="13">
                  <c:v>-0.73999999999999977</c:v>
                </c:pt>
                <c:pt idx="14">
                  <c:v>-0.71999999999999975</c:v>
                </c:pt>
                <c:pt idx="15">
                  <c:v>-0.69999999999999973</c:v>
                </c:pt>
                <c:pt idx="16">
                  <c:v>-0.67999999999999972</c:v>
                </c:pt>
                <c:pt idx="17">
                  <c:v>-0.6599999999999997</c:v>
                </c:pt>
                <c:pt idx="18">
                  <c:v>-0.63999999999999968</c:v>
                </c:pt>
                <c:pt idx="19">
                  <c:v>-0.61999999999999966</c:v>
                </c:pt>
                <c:pt idx="20">
                  <c:v>-0.59999999999999964</c:v>
                </c:pt>
                <c:pt idx="21">
                  <c:v>-0.57999999999999963</c:v>
                </c:pt>
                <c:pt idx="22">
                  <c:v>-0.55999999999999961</c:v>
                </c:pt>
                <c:pt idx="23">
                  <c:v>-0.53999999999999959</c:v>
                </c:pt>
                <c:pt idx="24">
                  <c:v>-0.51999999999999957</c:v>
                </c:pt>
                <c:pt idx="25">
                  <c:v>-0.49999999999999956</c:v>
                </c:pt>
                <c:pt idx="26">
                  <c:v>-0.47999999999999954</c:v>
                </c:pt>
                <c:pt idx="27">
                  <c:v>-0.45999999999999952</c:v>
                </c:pt>
                <c:pt idx="28">
                  <c:v>-0.4399999999999995</c:v>
                </c:pt>
                <c:pt idx="29">
                  <c:v>-0.41999999999999948</c:v>
                </c:pt>
                <c:pt idx="30">
                  <c:v>-0.39999999999999947</c:v>
                </c:pt>
                <c:pt idx="31">
                  <c:v>-0.37999999999999945</c:v>
                </c:pt>
                <c:pt idx="32">
                  <c:v>-0.35999999999999943</c:v>
                </c:pt>
                <c:pt idx="33">
                  <c:v>-0.33999999999999941</c:v>
                </c:pt>
                <c:pt idx="34">
                  <c:v>-0.3199999999999994</c:v>
                </c:pt>
                <c:pt idx="35">
                  <c:v>-0.29999999999999938</c:v>
                </c:pt>
                <c:pt idx="36">
                  <c:v>-0.27999999999999936</c:v>
                </c:pt>
                <c:pt idx="37">
                  <c:v>-0.25999999999999934</c:v>
                </c:pt>
                <c:pt idx="38">
                  <c:v>-0.23999999999999935</c:v>
                </c:pt>
                <c:pt idx="39">
                  <c:v>-0.21999999999999936</c:v>
                </c:pt>
                <c:pt idx="40">
                  <c:v>-0.19999999999999937</c:v>
                </c:pt>
                <c:pt idx="41">
                  <c:v>-0.17999999999999938</c:v>
                </c:pt>
                <c:pt idx="42">
                  <c:v>-0.15999999999999939</c:v>
                </c:pt>
                <c:pt idx="43">
                  <c:v>-0.1399999999999994</c:v>
                </c:pt>
                <c:pt idx="44">
                  <c:v>-0.1199999999999994</c:v>
                </c:pt>
                <c:pt idx="45">
                  <c:v>-9.9999999999999395E-2</c:v>
                </c:pt>
                <c:pt idx="46">
                  <c:v>-7.9999999999999391E-2</c:v>
                </c:pt>
                <c:pt idx="47">
                  <c:v>-5.9999999999999387E-2</c:v>
                </c:pt>
                <c:pt idx="48">
                  <c:v>-3.9999999999999383E-2</c:v>
                </c:pt>
                <c:pt idx="49">
                  <c:v>-1.9999999999999383E-2</c:v>
                </c:pt>
                <c:pt idx="50">
                  <c:v>6.1756155744774333E-16</c:v>
                </c:pt>
                <c:pt idx="51">
                  <c:v>2.0000000000000618E-2</c:v>
                </c:pt>
                <c:pt idx="52">
                  <c:v>4.0000000000000618E-2</c:v>
                </c:pt>
                <c:pt idx="53">
                  <c:v>6.0000000000000622E-2</c:v>
                </c:pt>
                <c:pt idx="54">
                  <c:v>8.0000000000000626E-2</c:v>
                </c:pt>
                <c:pt idx="55">
                  <c:v>0.10000000000000063</c:v>
                </c:pt>
                <c:pt idx="56">
                  <c:v>0.12000000000000063</c:v>
                </c:pt>
                <c:pt idx="57">
                  <c:v>0.14000000000000062</c:v>
                </c:pt>
                <c:pt idx="58">
                  <c:v>0.16000000000000061</c:v>
                </c:pt>
                <c:pt idx="59">
                  <c:v>0.1800000000000006</c:v>
                </c:pt>
                <c:pt idx="60">
                  <c:v>0.20000000000000059</c:v>
                </c:pt>
                <c:pt idx="61">
                  <c:v>0.22000000000000058</c:v>
                </c:pt>
                <c:pt idx="62">
                  <c:v>0.24000000000000057</c:v>
                </c:pt>
                <c:pt idx="63">
                  <c:v>0.26000000000000056</c:v>
                </c:pt>
                <c:pt idx="64">
                  <c:v>0.28000000000000058</c:v>
                </c:pt>
                <c:pt idx="65">
                  <c:v>0.3000000000000006</c:v>
                </c:pt>
                <c:pt idx="66">
                  <c:v>0.32000000000000062</c:v>
                </c:pt>
                <c:pt idx="67">
                  <c:v>0.34000000000000064</c:v>
                </c:pt>
                <c:pt idx="68">
                  <c:v>0.36000000000000065</c:v>
                </c:pt>
                <c:pt idx="69">
                  <c:v>0.38000000000000067</c:v>
                </c:pt>
                <c:pt idx="70">
                  <c:v>0.40000000000000069</c:v>
                </c:pt>
                <c:pt idx="71">
                  <c:v>0.42000000000000071</c:v>
                </c:pt>
                <c:pt idx="72">
                  <c:v>0.44000000000000072</c:v>
                </c:pt>
                <c:pt idx="73">
                  <c:v>0.46000000000000074</c:v>
                </c:pt>
                <c:pt idx="74">
                  <c:v>0.48000000000000076</c:v>
                </c:pt>
                <c:pt idx="75">
                  <c:v>0.50000000000000078</c:v>
                </c:pt>
                <c:pt idx="76">
                  <c:v>0.52000000000000079</c:v>
                </c:pt>
                <c:pt idx="77">
                  <c:v>0.54000000000000081</c:v>
                </c:pt>
                <c:pt idx="78">
                  <c:v>0.56000000000000083</c:v>
                </c:pt>
                <c:pt idx="79">
                  <c:v>0.58000000000000085</c:v>
                </c:pt>
                <c:pt idx="80">
                  <c:v>0.60000000000000087</c:v>
                </c:pt>
                <c:pt idx="81">
                  <c:v>0.62000000000000088</c:v>
                </c:pt>
                <c:pt idx="82">
                  <c:v>0.6400000000000009</c:v>
                </c:pt>
                <c:pt idx="83">
                  <c:v>0.66000000000000092</c:v>
                </c:pt>
                <c:pt idx="84">
                  <c:v>0.68000000000000094</c:v>
                </c:pt>
                <c:pt idx="85">
                  <c:v>0.70000000000000095</c:v>
                </c:pt>
                <c:pt idx="86">
                  <c:v>0.72000000000000097</c:v>
                </c:pt>
                <c:pt idx="87">
                  <c:v>0.74000000000000099</c:v>
                </c:pt>
                <c:pt idx="88">
                  <c:v>0.76000000000000101</c:v>
                </c:pt>
                <c:pt idx="89">
                  <c:v>0.78000000000000103</c:v>
                </c:pt>
                <c:pt idx="90">
                  <c:v>0.80000000000000104</c:v>
                </c:pt>
                <c:pt idx="91">
                  <c:v>0.82000000000000106</c:v>
                </c:pt>
                <c:pt idx="92">
                  <c:v>0.84000000000000108</c:v>
                </c:pt>
                <c:pt idx="93">
                  <c:v>0.8600000000000011</c:v>
                </c:pt>
                <c:pt idx="94">
                  <c:v>0.88000000000000111</c:v>
                </c:pt>
                <c:pt idx="95">
                  <c:v>0.90000000000000113</c:v>
                </c:pt>
                <c:pt idx="96">
                  <c:v>0.92000000000000115</c:v>
                </c:pt>
                <c:pt idx="97">
                  <c:v>0.94000000000000117</c:v>
                </c:pt>
                <c:pt idx="98">
                  <c:v>0.96000000000000119</c:v>
                </c:pt>
                <c:pt idx="99">
                  <c:v>0.9800000000000012</c:v>
                </c:pt>
                <c:pt idx="100">
                  <c:v>1</c:v>
                </c:pt>
              </c:numCache>
            </c:numRef>
          </c:xVal>
          <c:yVal>
            <c:numRef>
              <c:f>'Example 2'!$H$3:$H$103</c:f>
              <c:numCache>
                <c:formatCode>General</c:formatCode>
                <c:ptCount val="1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FF-441A-A4B8-009175835C1F}"/>
            </c:ext>
          </c:extLst>
        </c:ser>
        <c:ser>
          <c:idx val="3"/>
          <c:order val="3"/>
          <c:tx>
            <c:strRef>
              <c:f>'Example 2'!$I$2</c:f>
              <c:strCache>
                <c:ptCount val="1"/>
                <c:pt idx="0">
                  <c:v>u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2'!$E$3:$E$103</c:f>
              <c:numCache>
                <c:formatCode>0.00</c:formatCode>
                <c:ptCount val="101"/>
                <c:pt idx="0">
                  <c:v>-1</c:v>
                </c:pt>
                <c:pt idx="1">
                  <c:v>-0.98</c:v>
                </c:pt>
                <c:pt idx="2">
                  <c:v>-0.96</c:v>
                </c:pt>
                <c:pt idx="3">
                  <c:v>-0.94</c:v>
                </c:pt>
                <c:pt idx="4">
                  <c:v>-0.91999999999999993</c:v>
                </c:pt>
                <c:pt idx="5">
                  <c:v>-0.89999999999999991</c:v>
                </c:pt>
                <c:pt idx="6">
                  <c:v>-0.87999999999999989</c:v>
                </c:pt>
                <c:pt idx="7">
                  <c:v>-0.85999999999999988</c:v>
                </c:pt>
                <c:pt idx="8">
                  <c:v>-0.83999999999999986</c:v>
                </c:pt>
                <c:pt idx="9">
                  <c:v>-0.81999999999999984</c:v>
                </c:pt>
                <c:pt idx="10">
                  <c:v>-0.79999999999999982</c:v>
                </c:pt>
                <c:pt idx="11">
                  <c:v>-0.7799999999999998</c:v>
                </c:pt>
                <c:pt idx="12">
                  <c:v>-0.75999999999999979</c:v>
                </c:pt>
                <c:pt idx="13">
                  <c:v>-0.73999999999999977</c:v>
                </c:pt>
                <c:pt idx="14">
                  <c:v>-0.71999999999999975</c:v>
                </c:pt>
                <c:pt idx="15">
                  <c:v>-0.69999999999999973</c:v>
                </c:pt>
                <c:pt idx="16">
                  <c:v>-0.67999999999999972</c:v>
                </c:pt>
                <c:pt idx="17">
                  <c:v>-0.6599999999999997</c:v>
                </c:pt>
                <c:pt idx="18">
                  <c:v>-0.63999999999999968</c:v>
                </c:pt>
                <c:pt idx="19">
                  <c:v>-0.61999999999999966</c:v>
                </c:pt>
                <c:pt idx="20">
                  <c:v>-0.59999999999999964</c:v>
                </c:pt>
                <c:pt idx="21">
                  <c:v>-0.57999999999999963</c:v>
                </c:pt>
                <c:pt idx="22">
                  <c:v>-0.55999999999999961</c:v>
                </c:pt>
                <c:pt idx="23">
                  <c:v>-0.53999999999999959</c:v>
                </c:pt>
                <c:pt idx="24">
                  <c:v>-0.51999999999999957</c:v>
                </c:pt>
                <c:pt idx="25">
                  <c:v>-0.49999999999999956</c:v>
                </c:pt>
                <c:pt idx="26">
                  <c:v>-0.47999999999999954</c:v>
                </c:pt>
                <c:pt idx="27">
                  <c:v>-0.45999999999999952</c:v>
                </c:pt>
                <c:pt idx="28">
                  <c:v>-0.4399999999999995</c:v>
                </c:pt>
                <c:pt idx="29">
                  <c:v>-0.41999999999999948</c:v>
                </c:pt>
                <c:pt idx="30">
                  <c:v>-0.39999999999999947</c:v>
                </c:pt>
                <c:pt idx="31">
                  <c:v>-0.37999999999999945</c:v>
                </c:pt>
                <c:pt idx="32">
                  <c:v>-0.35999999999999943</c:v>
                </c:pt>
                <c:pt idx="33">
                  <c:v>-0.33999999999999941</c:v>
                </c:pt>
                <c:pt idx="34">
                  <c:v>-0.3199999999999994</c:v>
                </c:pt>
                <c:pt idx="35">
                  <c:v>-0.29999999999999938</c:v>
                </c:pt>
                <c:pt idx="36">
                  <c:v>-0.27999999999999936</c:v>
                </c:pt>
                <c:pt idx="37">
                  <c:v>-0.25999999999999934</c:v>
                </c:pt>
                <c:pt idx="38">
                  <c:v>-0.23999999999999935</c:v>
                </c:pt>
                <c:pt idx="39">
                  <c:v>-0.21999999999999936</c:v>
                </c:pt>
                <c:pt idx="40">
                  <c:v>-0.19999999999999937</c:v>
                </c:pt>
                <c:pt idx="41">
                  <c:v>-0.17999999999999938</c:v>
                </c:pt>
                <c:pt idx="42">
                  <c:v>-0.15999999999999939</c:v>
                </c:pt>
                <c:pt idx="43">
                  <c:v>-0.1399999999999994</c:v>
                </c:pt>
                <c:pt idx="44">
                  <c:v>-0.1199999999999994</c:v>
                </c:pt>
                <c:pt idx="45">
                  <c:v>-9.9999999999999395E-2</c:v>
                </c:pt>
                <c:pt idx="46">
                  <c:v>-7.9999999999999391E-2</c:v>
                </c:pt>
                <c:pt idx="47">
                  <c:v>-5.9999999999999387E-2</c:v>
                </c:pt>
                <c:pt idx="48">
                  <c:v>-3.9999999999999383E-2</c:v>
                </c:pt>
                <c:pt idx="49">
                  <c:v>-1.9999999999999383E-2</c:v>
                </c:pt>
                <c:pt idx="50">
                  <c:v>6.1756155744774333E-16</c:v>
                </c:pt>
                <c:pt idx="51">
                  <c:v>2.0000000000000618E-2</c:v>
                </c:pt>
                <c:pt idx="52">
                  <c:v>4.0000000000000618E-2</c:v>
                </c:pt>
                <c:pt idx="53">
                  <c:v>6.0000000000000622E-2</c:v>
                </c:pt>
                <c:pt idx="54">
                  <c:v>8.0000000000000626E-2</c:v>
                </c:pt>
                <c:pt idx="55">
                  <c:v>0.10000000000000063</c:v>
                </c:pt>
                <c:pt idx="56">
                  <c:v>0.12000000000000063</c:v>
                </c:pt>
                <c:pt idx="57">
                  <c:v>0.14000000000000062</c:v>
                </c:pt>
                <c:pt idx="58">
                  <c:v>0.16000000000000061</c:v>
                </c:pt>
                <c:pt idx="59">
                  <c:v>0.1800000000000006</c:v>
                </c:pt>
                <c:pt idx="60">
                  <c:v>0.20000000000000059</c:v>
                </c:pt>
                <c:pt idx="61">
                  <c:v>0.22000000000000058</c:v>
                </c:pt>
                <c:pt idx="62">
                  <c:v>0.24000000000000057</c:v>
                </c:pt>
                <c:pt idx="63">
                  <c:v>0.26000000000000056</c:v>
                </c:pt>
                <c:pt idx="64">
                  <c:v>0.28000000000000058</c:v>
                </c:pt>
                <c:pt idx="65">
                  <c:v>0.3000000000000006</c:v>
                </c:pt>
                <c:pt idx="66">
                  <c:v>0.32000000000000062</c:v>
                </c:pt>
                <c:pt idx="67">
                  <c:v>0.34000000000000064</c:v>
                </c:pt>
                <c:pt idx="68">
                  <c:v>0.36000000000000065</c:v>
                </c:pt>
                <c:pt idx="69">
                  <c:v>0.38000000000000067</c:v>
                </c:pt>
                <c:pt idx="70">
                  <c:v>0.40000000000000069</c:v>
                </c:pt>
                <c:pt idx="71">
                  <c:v>0.42000000000000071</c:v>
                </c:pt>
                <c:pt idx="72">
                  <c:v>0.44000000000000072</c:v>
                </c:pt>
                <c:pt idx="73">
                  <c:v>0.46000000000000074</c:v>
                </c:pt>
                <c:pt idx="74">
                  <c:v>0.48000000000000076</c:v>
                </c:pt>
                <c:pt idx="75">
                  <c:v>0.50000000000000078</c:v>
                </c:pt>
                <c:pt idx="76">
                  <c:v>0.52000000000000079</c:v>
                </c:pt>
                <c:pt idx="77">
                  <c:v>0.54000000000000081</c:v>
                </c:pt>
                <c:pt idx="78">
                  <c:v>0.56000000000000083</c:v>
                </c:pt>
                <c:pt idx="79">
                  <c:v>0.58000000000000085</c:v>
                </c:pt>
                <c:pt idx="80">
                  <c:v>0.60000000000000087</c:v>
                </c:pt>
                <c:pt idx="81">
                  <c:v>0.62000000000000088</c:v>
                </c:pt>
                <c:pt idx="82">
                  <c:v>0.6400000000000009</c:v>
                </c:pt>
                <c:pt idx="83">
                  <c:v>0.66000000000000092</c:v>
                </c:pt>
                <c:pt idx="84">
                  <c:v>0.68000000000000094</c:v>
                </c:pt>
                <c:pt idx="85">
                  <c:v>0.70000000000000095</c:v>
                </c:pt>
                <c:pt idx="86">
                  <c:v>0.72000000000000097</c:v>
                </c:pt>
                <c:pt idx="87">
                  <c:v>0.74000000000000099</c:v>
                </c:pt>
                <c:pt idx="88">
                  <c:v>0.76000000000000101</c:v>
                </c:pt>
                <c:pt idx="89">
                  <c:v>0.78000000000000103</c:v>
                </c:pt>
                <c:pt idx="90">
                  <c:v>0.80000000000000104</c:v>
                </c:pt>
                <c:pt idx="91">
                  <c:v>0.82000000000000106</c:v>
                </c:pt>
                <c:pt idx="92">
                  <c:v>0.84000000000000108</c:v>
                </c:pt>
                <c:pt idx="93">
                  <c:v>0.8600000000000011</c:v>
                </c:pt>
                <c:pt idx="94">
                  <c:v>0.88000000000000111</c:v>
                </c:pt>
                <c:pt idx="95">
                  <c:v>0.90000000000000113</c:v>
                </c:pt>
                <c:pt idx="96">
                  <c:v>0.92000000000000115</c:v>
                </c:pt>
                <c:pt idx="97">
                  <c:v>0.94000000000000117</c:v>
                </c:pt>
                <c:pt idx="98">
                  <c:v>0.96000000000000119</c:v>
                </c:pt>
                <c:pt idx="99">
                  <c:v>0.9800000000000012</c:v>
                </c:pt>
                <c:pt idx="100">
                  <c:v>1</c:v>
                </c:pt>
              </c:numCache>
            </c:numRef>
          </c:xVal>
          <c:yVal>
            <c:numRef>
              <c:f>'Example 2'!$I$3:$I$103</c:f>
              <c:numCache>
                <c:formatCode>General</c:formatCode>
                <c:ptCount val="101"/>
                <c:pt idx="0">
                  <c:v>1.9387718646225571</c:v>
                </c:pt>
                <c:pt idx="1">
                  <c:v>1.8717876167245104</c:v>
                </c:pt>
                <c:pt idx="2">
                  <c:v>1.806609508789967</c:v>
                </c:pt>
                <c:pt idx="3">
                  <c:v>1.7432112929975567</c:v>
                </c:pt>
                <c:pt idx="4">
                  <c:v>1.6815667215259098</c:v>
                </c:pt>
                <c:pt idx="5">
                  <c:v>1.6216495465536573</c:v>
                </c:pt>
                <c:pt idx="6">
                  <c:v>1.5634335202594292</c:v>
                </c:pt>
                <c:pt idx="7">
                  <c:v>1.5068923948218558</c:v>
                </c:pt>
                <c:pt idx="8">
                  <c:v>1.4519999224195672</c:v>
                </c:pt>
                <c:pt idx="9">
                  <c:v>1.3987298552311946</c:v>
                </c:pt>
                <c:pt idx="10">
                  <c:v>1.3470559454353677</c:v>
                </c:pt>
                <c:pt idx="11">
                  <c:v>1.2969519452107168</c:v>
                </c:pt>
                <c:pt idx="12">
                  <c:v>1.2483916067358725</c:v>
                </c:pt>
                <c:pt idx="13">
                  <c:v>1.201348682189465</c:v>
                </c:pt>
                <c:pt idx="14">
                  <c:v>1.1557969237501249</c:v>
                </c:pt>
                <c:pt idx="15">
                  <c:v>1.1117100835964826</c:v>
                </c:pt>
                <c:pt idx="16">
                  <c:v>1.069061913907168</c:v>
                </c:pt>
                <c:pt idx="17">
                  <c:v>1.027826166860812</c:v>
                </c:pt>
                <c:pt idx="18">
                  <c:v>0.98797659463604448</c:v>
                </c:pt>
                <c:pt idx="19">
                  <c:v>0.94948694941149614</c:v>
                </c:pt>
                <c:pt idx="20">
                  <c:v>0.9123309833657971</c:v>
                </c:pt>
                <c:pt idx="21">
                  <c:v>0.87648244867757796</c:v>
                </c:pt>
                <c:pt idx="22">
                  <c:v>0.841915097525469</c:v>
                </c:pt>
                <c:pt idx="23">
                  <c:v>0.80860268208810049</c:v>
                </c:pt>
                <c:pt idx="24">
                  <c:v>0.7765189545441028</c:v>
                </c:pt>
                <c:pt idx="25">
                  <c:v>0.74563766707210632</c:v>
                </c:pt>
                <c:pt idx="26">
                  <c:v>0.71593257185074144</c:v>
                </c:pt>
                <c:pt idx="27">
                  <c:v>0.68737742105863853</c:v>
                </c:pt>
                <c:pt idx="28">
                  <c:v>0.65994596687442786</c:v>
                </c:pt>
                <c:pt idx="29">
                  <c:v>0.63361196147673993</c:v>
                </c:pt>
                <c:pt idx="30">
                  <c:v>0.60834915704420489</c:v>
                </c:pt>
                <c:pt idx="31">
                  <c:v>0.58413130575545325</c:v>
                </c:pt>
                <c:pt idx="32">
                  <c:v>0.56093215978911537</c:v>
                </c:pt>
                <c:pt idx="33">
                  <c:v>0.53872547132382154</c:v>
                </c:pt>
                <c:pt idx="34">
                  <c:v>0.51748499253820213</c:v>
                </c:pt>
                <c:pt idx="35">
                  <c:v>0.49718447561088763</c:v>
                </c:pt>
                <c:pt idx="36">
                  <c:v>0.47779767272050827</c:v>
                </c:pt>
                <c:pt idx="37">
                  <c:v>0.45929833604569437</c:v>
                </c:pt>
                <c:pt idx="38">
                  <c:v>0.44166021776507636</c:v>
                </c:pt>
                <c:pt idx="39">
                  <c:v>0.42485707005728462</c:v>
                </c:pt>
                <c:pt idx="40">
                  <c:v>0.40886264510094955</c:v>
                </c:pt>
                <c:pt idx="41">
                  <c:v>0.39365069507470135</c:v>
                </c:pt>
                <c:pt idx="42">
                  <c:v>0.37919497215717046</c:v>
                </c:pt>
                <c:pt idx="43">
                  <c:v>0.36546922852698727</c:v>
                </c:pt>
                <c:pt idx="44">
                  <c:v>0.35244721636278209</c:v>
                </c:pt>
                <c:pt idx="45">
                  <c:v>0.34010268784318526</c:v>
                </c:pt>
                <c:pt idx="46">
                  <c:v>0.32840939514682727</c:v>
                </c:pt>
                <c:pt idx="47">
                  <c:v>0.31734109045233833</c:v>
                </c:pt>
                <c:pt idx="48">
                  <c:v>0.30687152593834882</c:v>
                </c:pt>
                <c:pt idx="49">
                  <c:v>0.29697445378348919</c:v>
                </c:pt>
                <c:pt idx="50">
                  <c:v>0.28762362616638976</c:v>
                </c:pt>
                <c:pt idx="51">
                  <c:v>0.27879279526568085</c:v>
                </c:pt>
                <c:pt idx="52">
                  <c:v>0.27045571325999285</c:v>
                </c:pt>
                <c:pt idx="53">
                  <c:v>0.26258613232795608</c:v>
                </c:pt>
                <c:pt idx="54">
                  <c:v>0.25515780464820098</c:v>
                </c:pt>
                <c:pt idx="55">
                  <c:v>0.24814448239935785</c:v>
                </c:pt>
                <c:pt idx="56">
                  <c:v>0.24151991776005702</c:v>
                </c:pt>
                <c:pt idx="57">
                  <c:v>0.23525786290892892</c:v>
                </c:pt>
                <c:pt idx="58">
                  <c:v>0.22933207002460387</c:v>
                </c:pt>
              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             </c:pt>
                <c:pt idx="62">
                  <c:v>0.2084665617279414</c:v>
                </c:pt>
                <c:pt idx="63">
                  <c:v>0.20382836135708701</c:v>
                </c:pt>
                <c:pt idx="64">
                  <c:v>0.19936893602481781</c:v>
                </c:pt>
                <c:pt idx="65">
                  <c:v>0.19506203790976417</c:v>
                </c:pt>
                <c:pt idx="66">
                  <c:v>0.19088141919055648</c:v>
                </c:pt>
                <c:pt idx="67">
                  <c:v>0.18680083204582509</c:v>
                </c:pt>
                <c:pt idx="68">
                  <c:v>0.1827940286542003</c:v>
                </c:pt>
                <c:pt idx="69">
                  <c:v>0.17883476119431255</c:v>
                </c:pt>
                <c:pt idx="70">
                  <c:v>0.17489678184479218</c:v>
                </c:pt>
                <c:pt idx="71">
                  <c:v>0.17095384278426945</c:v>
                </c:pt>
                <c:pt idx="72">
                  <c:v>0.16697969619137487</c:v>
                </c:pt>
                <c:pt idx="73">
                  <c:v>0.16294809424473872</c:v>
                </c:pt>
                <c:pt idx="74">
                  <c:v>0.15883278912299134</c:v>
                </c:pt>
                <c:pt idx="75">
                  <c:v>0.15460753300476313</c:v>
                </c:pt>
                <c:pt idx="76">
                  <c:v>0.15024607806868445</c:v>
                </c:pt>
                <c:pt idx="77">
                  <c:v>0.14572217649338562</c:v>
                </c:pt>
                <c:pt idx="78">
                  <c:v>0.14100958045749706</c:v>
                </c:pt>
                <c:pt idx="79">
                  <c:v>0.13608204213964903</c:v>
                </c:pt>
                <c:pt idx="80">
                  <c:v>0.13091331371847198</c:v>
                </c:pt>
                <c:pt idx="81">
                  <c:v>0.12547714737259621</c:v>
                </c:pt>
                <c:pt idx="82">
                  <c:v>0.11974729528065214</c:v>
                </c:pt>
                <c:pt idx="83">
                  <c:v>0.11369750962127015</c:v>
                </c:pt>
                <c:pt idx="84">
                  <c:v>0.10730154257308047</c:v>
                </c:pt>
                <c:pt idx="85">
                  <c:v>0.10053314631471352</c:v>
                </c:pt>
                <c:pt idx="86">
                  <c:v>9.3366073024799767E-2</c:v>
                </c:pt>
                <c:pt idx="87">
                  <c:v>8.5774074881969337E-2</c:v>
                </c:pt>
                <c:pt idx="88">
                  <c:v>7.7730904064852835E-2</c:v>
                </c:pt>
                <c:pt idx="89">
                  <c:v>6.9210312752080505E-2</c:v>
                </c:pt>
                <c:pt idx="90">
                  <c:v>6.0186053122282646E-2</c:v>
                </c:pt>
                <c:pt idx="91">
                  <c:v>5.0631877354089694E-2</c:v>
                </c:pt>
                <c:pt idx="92">
                  <c:v>4.0521537626132031E-2</c:v>
                </c:pt>
                <c:pt idx="93">
                  <c:v>2.9828786117039929E-2</c:v>
                </c:pt>
                <c:pt idx="94">
                  <c:v>1.852737500544388E-2</c:v>
                </c:pt>
                <c:pt idx="95">
                  <c:v>6.5910564699742102E-3</c:v>
                </c:pt>
                <c:pt idx="96">
                  <c:v>-6.0064173107389207E-3</c:v>
                </c:pt>
                <c:pt idx="97">
                  <c:v>-1.9291294158064853E-2</c:v>
                </c:pt>
                <c:pt idx="98">
                  <c:v>-3.3289821893373539E-2</c:v>
                </c:pt>
                <c:pt idx="99">
                  <c:v>-4.8028248338034374E-2</c:v>
                </c:pt>
                <c:pt idx="100">
                  <c:v>-6.3532821313416088E-2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FF-441A-A4B8-009175835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549768"/>
        <c:axId val="789548128"/>
      </c:scatterChart>
      <c:scatterChart>
        <c:scatterStyle val="smoothMarker"/>
        <c:varyColors val="0"/>
        <c:ser>
          <c:idx val="0"/>
          <c:order val="0"/>
          <c:tx>
            <c:strRef>
              <c:f>'Example 2'!$F$2</c:f>
              <c:strCache>
                <c:ptCount val="1"/>
                <c:pt idx="0">
                  <c:v>x_1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2'!$E$3:$E$103</c:f>
              <c:numCache>
                <c:formatCode>0.00</c:formatCode>
                <c:ptCount val="101"/>
                <c:pt idx="0">
                  <c:v>-1</c:v>
                </c:pt>
                <c:pt idx="1">
                  <c:v>-0.98</c:v>
                </c:pt>
                <c:pt idx="2">
                  <c:v>-0.96</c:v>
                </c:pt>
                <c:pt idx="3">
                  <c:v>-0.94</c:v>
                </c:pt>
                <c:pt idx="4">
                  <c:v>-0.91999999999999993</c:v>
                </c:pt>
                <c:pt idx="5">
                  <c:v>-0.89999999999999991</c:v>
                </c:pt>
                <c:pt idx="6">
                  <c:v>-0.87999999999999989</c:v>
                </c:pt>
                <c:pt idx="7">
                  <c:v>-0.85999999999999988</c:v>
                </c:pt>
                <c:pt idx="8">
                  <c:v>-0.83999999999999986</c:v>
                </c:pt>
                <c:pt idx="9">
                  <c:v>-0.81999999999999984</c:v>
                </c:pt>
                <c:pt idx="10">
                  <c:v>-0.79999999999999982</c:v>
                </c:pt>
                <c:pt idx="11">
                  <c:v>-0.7799999999999998</c:v>
                </c:pt>
                <c:pt idx="12">
                  <c:v>-0.75999999999999979</c:v>
                </c:pt>
                <c:pt idx="13">
                  <c:v>-0.73999999999999977</c:v>
                </c:pt>
                <c:pt idx="14">
                  <c:v>-0.71999999999999975</c:v>
                </c:pt>
                <c:pt idx="15">
                  <c:v>-0.69999999999999973</c:v>
                </c:pt>
                <c:pt idx="16">
                  <c:v>-0.67999999999999972</c:v>
                </c:pt>
                <c:pt idx="17">
                  <c:v>-0.6599999999999997</c:v>
                </c:pt>
                <c:pt idx="18">
                  <c:v>-0.63999999999999968</c:v>
                </c:pt>
                <c:pt idx="19">
                  <c:v>-0.61999999999999966</c:v>
                </c:pt>
                <c:pt idx="20">
                  <c:v>-0.59999999999999964</c:v>
                </c:pt>
                <c:pt idx="21">
                  <c:v>-0.57999999999999963</c:v>
                </c:pt>
                <c:pt idx="22">
                  <c:v>-0.55999999999999961</c:v>
                </c:pt>
                <c:pt idx="23">
                  <c:v>-0.53999999999999959</c:v>
                </c:pt>
                <c:pt idx="24">
                  <c:v>-0.51999999999999957</c:v>
                </c:pt>
                <c:pt idx="25">
                  <c:v>-0.49999999999999956</c:v>
                </c:pt>
                <c:pt idx="26">
                  <c:v>-0.47999999999999954</c:v>
                </c:pt>
                <c:pt idx="27">
                  <c:v>-0.45999999999999952</c:v>
                </c:pt>
                <c:pt idx="28">
                  <c:v>-0.4399999999999995</c:v>
                </c:pt>
                <c:pt idx="29">
                  <c:v>-0.41999999999999948</c:v>
                </c:pt>
                <c:pt idx="30">
                  <c:v>-0.39999999999999947</c:v>
                </c:pt>
                <c:pt idx="31">
                  <c:v>-0.37999999999999945</c:v>
                </c:pt>
                <c:pt idx="32">
                  <c:v>-0.35999999999999943</c:v>
                </c:pt>
                <c:pt idx="33">
                  <c:v>-0.33999999999999941</c:v>
                </c:pt>
                <c:pt idx="34">
                  <c:v>-0.3199999999999994</c:v>
                </c:pt>
                <c:pt idx="35">
                  <c:v>-0.29999999999999938</c:v>
                </c:pt>
                <c:pt idx="36">
                  <c:v>-0.27999999999999936</c:v>
                </c:pt>
                <c:pt idx="37">
                  <c:v>-0.25999999999999934</c:v>
                </c:pt>
                <c:pt idx="38">
                  <c:v>-0.23999999999999935</c:v>
                </c:pt>
                <c:pt idx="39">
                  <c:v>-0.21999999999999936</c:v>
                </c:pt>
                <c:pt idx="40">
                  <c:v>-0.19999999999999937</c:v>
                </c:pt>
                <c:pt idx="41">
                  <c:v>-0.17999999999999938</c:v>
                </c:pt>
                <c:pt idx="42">
                  <c:v>-0.15999999999999939</c:v>
                </c:pt>
                <c:pt idx="43">
                  <c:v>-0.1399999999999994</c:v>
                </c:pt>
                <c:pt idx="44">
                  <c:v>-0.1199999999999994</c:v>
                </c:pt>
                <c:pt idx="45">
                  <c:v>-9.9999999999999395E-2</c:v>
                </c:pt>
                <c:pt idx="46">
                  <c:v>-7.9999999999999391E-2</c:v>
                </c:pt>
                <c:pt idx="47">
                  <c:v>-5.9999999999999387E-2</c:v>
                </c:pt>
                <c:pt idx="48">
                  <c:v>-3.9999999999999383E-2</c:v>
                </c:pt>
                <c:pt idx="49">
                  <c:v>-1.9999999999999383E-2</c:v>
                </c:pt>
                <c:pt idx="50">
                  <c:v>6.1756155744774333E-16</c:v>
                </c:pt>
                <c:pt idx="51">
                  <c:v>2.0000000000000618E-2</c:v>
                </c:pt>
                <c:pt idx="52">
                  <c:v>4.0000000000000618E-2</c:v>
                </c:pt>
                <c:pt idx="53">
                  <c:v>6.0000000000000622E-2</c:v>
                </c:pt>
                <c:pt idx="54">
                  <c:v>8.0000000000000626E-2</c:v>
                </c:pt>
                <c:pt idx="55">
                  <c:v>0.10000000000000063</c:v>
                </c:pt>
                <c:pt idx="56">
                  <c:v>0.12000000000000063</c:v>
                </c:pt>
                <c:pt idx="57">
                  <c:v>0.14000000000000062</c:v>
                </c:pt>
                <c:pt idx="58">
                  <c:v>0.16000000000000061</c:v>
                </c:pt>
                <c:pt idx="59">
                  <c:v>0.1800000000000006</c:v>
                </c:pt>
                <c:pt idx="60">
                  <c:v>0.20000000000000059</c:v>
                </c:pt>
                <c:pt idx="61">
                  <c:v>0.22000000000000058</c:v>
                </c:pt>
                <c:pt idx="62">
                  <c:v>0.24000000000000057</c:v>
                </c:pt>
                <c:pt idx="63">
                  <c:v>0.26000000000000056</c:v>
                </c:pt>
                <c:pt idx="64">
                  <c:v>0.28000000000000058</c:v>
                </c:pt>
                <c:pt idx="65">
                  <c:v>0.3000000000000006</c:v>
                </c:pt>
                <c:pt idx="66">
                  <c:v>0.32000000000000062</c:v>
                </c:pt>
                <c:pt idx="67">
                  <c:v>0.34000000000000064</c:v>
                </c:pt>
                <c:pt idx="68">
                  <c:v>0.36000000000000065</c:v>
                </c:pt>
                <c:pt idx="69">
                  <c:v>0.38000000000000067</c:v>
                </c:pt>
                <c:pt idx="70">
                  <c:v>0.40000000000000069</c:v>
                </c:pt>
                <c:pt idx="71">
                  <c:v>0.42000000000000071</c:v>
                </c:pt>
                <c:pt idx="72">
                  <c:v>0.44000000000000072</c:v>
                </c:pt>
                <c:pt idx="73">
                  <c:v>0.46000000000000074</c:v>
                </c:pt>
                <c:pt idx="74">
                  <c:v>0.48000000000000076</c:v>
                </c:pt>
                <c:pt idx="75">
                  <c:v>0.50000000000000078</c:v>
                </c:pt>
                <c:pt idx="76">
                  <c:v>0.52000000000000079</c:v>
                </c:pt>
                <c:pt idx="77">
                  <c:v>0.54000000000000081</c:v>
                </c:pt>
                <c:pt idx="78">
                  <c:v>0.56000000000000083</c:v>
                </c:pt>
                <c:pt idx="79">
                  <c:v>0.58000000000000085</c:v>
                </c:pt>
                <c:pt idx="80">
                  <c:v>0.60000000000000087</c:v>
                </c:pt>
                <c:pt idx="81">
                  <c:v>0.62000000000000088</c:v>
                </c:pt>
                <c:pt idx="82">
                  <c:v>0.6400000000000009</c:v>
                </c:pt>
                <c:pt idx="83">
                  <c:v>0.66000000000000092</c:v>
                </c:pt>
                <c:pt idx="84">
                  <c:v>0.68000000000000094</c:v>
                </c:pt>
                <c:pt idx="85">
                  <c:v>0.70000000000000095</c:v>
                </c:pt>
                <c:pt idx="86">
                  <c:v>0.72000000000000097</c:v>
                </c:pt>
                <c:pt idx="87">
                  <c:v>0.74000000000000099</c:v>
                </c:pt>
                <c:pt idx="88">
                  <c:v>0.76000000000000101</c:v>
                </c:pt>
                <c:pt idx="89">
                  <c:v>0.78000000000000103</c:v>
                </c:pt>
                <c:pt idx="90">
                  <c:v>0.80000000000000104</c:v>
                </c:pt>
                <c:pt idx="91">
                  <c:v>0.82000000000000106</c:v>
                </c:pt>
                <c:pt idx="92">
                  <c:v>0.84000000000000108</c:v>
                </c:pt>
                <c:pt idx="93">
                  <c:v>0.8600000000000011</c:v>
                </c:pt>
                <c:pt idx="94">
                  <c:v>0.88000000000000111</c:v>
                </c:pt>
                <c:pt idx="95">
                  <c:v>0.90000000000000113</c:v>
                </c:pt>
                <c:pt idx="96">
                  <c:v>0.92000000000000115</c:v>
                </c:pt>
                <c:pt idx="97">
                  <c:v>0.94000000000000117</c:v>
                </c:pt>
                <c:pt idx="98">
                  <c:v>0.96000000000000119</c:v>
                </c:pt>
                <c:pt idx="99">
                  <c:v>0.9800000000000012</c:v>
                </c:pt>
                <c:pt idx="100">
                  <c:v>1</c:v>
                </c:pt>
              </c:numCache>
            </c:numRef>
          </c:xVal>
          <c:yVal>
            <c:numRef>
              <c:f>'Example 2'!$F$3:$F$103</c:f>
              <c:numCache>
                <c:formatCode>General</c:formatCode>
                <c:ptCount val="101"/>
                <c:pt idx="0">
                  <c:v>0.05</c:v>
                </c:pt>
                <c:pt idx="1">
                  <c:v>4.7985303350807154E-2</c:v>
                </c:pt>
                <c:pt idx="2">
                  <c:v>4.6023498307044046E-2</c:v>
                </c:pt>
                <c:pt idx="3">
                  <c:v>4.4115218333322395E-2</c:v>
                </c:pt>
                <c:pt idx="4">
                  <c:v>4.2261672691022767E-2</c:v>
                </c:pt>
                <c:pt idx="5">
                  <c:v>4.0463224967529257E-2</c:v>
                </c:pt>
                <c:pt idx="6">
                  <c:v>3.8719976070692573E-2</c:v>
                </c:pt>
                <c:pt idx="7">
                  <c:v>3.703202690836338E-2</c:v>
                </c:pt>
                <c:pt idx="8">
                  <c:v>3.5399478388392372E-2</c:v>
                </c:pt>
                <c:pt idx="9">
                  <c:v>3.3822329810800633E-2</c:v>
                </c:pt>
                <c:pt idx="10">
                  <c:v>3.2300579333989436E-2</c:v>
                </c:pt>
                <c:pt idx="11">
                  <c:v>3.0833856159236041E-2</c:v>
                </c:pt>
                <c:pt idx="12">
                  <c:v>2.9421639610430775E-2</c:v>
                </c:pt>
                <c:pt idx="13">
                  <c:v>2.8063409011463959E-2</c:v>
                </c:pt>
                <c:pt idx="14">
                  <c:v>2.6758643686225922E-2</c:v>
                </c:pt>
                <c:pt idx="15">
                  <c:v>2.5506799459309108E-2</c:v>
                </c:pt>
                <c:pt idx="16">
                  <c:v>2.4307345829825164E-2</c:v>
                </c:pt>
                <c:pt idx="17">
                  <c:v>2.3159575419897299E-2</c:v>
                </c:pt>
                <c:pt idx="18">
                  <c:v>2.2062692503694751E-2</c:v>
                </c:pt>
                <c:pt idx="19">
                  <c:v>2.1015901355386751E-2</c:v>
                </c:pt>
                <c:pt idx="20">
                  <c:v>2.0018406249142542E-2</c:v>
                </c:pt>
                <c:pt idx="21">
                  <c:v>1.9069411459131356E-2</c:v>
                </c:pt>
                <c:pt idx="22">
                  <c:v>1.816812125952243E-2</c:v>
                </c:pt>
                <c:pt idx="23">
                  <c:v>1.7313810159865391E-2</c:v>
                </c:pt>
                <c:pt idx="24">
                  <c:v>1.6505525282537785E-2</c:v>
                </c:pt>
                <c:pt idx="25">
                  <c:v>1.5742386375336377E-2</c:v>
                </c:pt>
                <c:pt idx="26">
                  <c:v>1.5023617182091161E-2</c:v>
                </c:pt>
                <c:pt idx="27">
                  <c:v>1.4348441446632134E-2</c:v>
                </c:pt>
                <c:pt idx="28">
                  <c:v>1.3716082912789293E-2</c:v>
                </c:pt>
                <c:pt idx="29">
                  <c:v>1.312576532439263E-2</c:v>
                </c:pt>
                <c:pt idx="30">
                  <c:v>1.2576712425272141E-2</c:v>
                </c:pt>
                <c:pt idx="31">
                  <c:v>1.2068147959257822E-2</c:v>
                </c:pt>
                <c:pt idx="32">
                  <c:v>1.1599748924443249E-2</c:v>
                </c:pt>
                <c:pt idx="33">
                  <c:v>1.1170347296939416E-2</c:v>
                </c:pt>
                <c:pt idx="34">
                  <c:v>1.0778901380384029E-2</c:v>
                </c:pt>
                <c:pt idx="35">
                  <c:v>1.0424963217372395E-2</c:v>
                </c:pt>
                <c:pt idx="36">
                  <c:v>1.0108084850499827E-2</c:v>
                </c:pt>
                <c:pt idx="37">
                  <c:v>9.8278183223616325E-3</c:v>
                </c:pt>
                <c:pt idx="38">
                  <c:v>9.5837156755531217E-3</c:v>
                </c:pt>
                <c:pt idx="39">
                  <c:v>9.3753289526696069E-3</c:v>
                </c:pt>
                <c:pt idx="40">
                  <c:v>9.2022101963063971E-3</c:v>
                </c:pt>
                <c:pt idx="41">
                  <c:v>9.0639114490588014E-3</c:v>
                </c:pt>
                <c:pt idx="42">
                  <c:v>8.9599847535221308E-3</c:v>
                </c:pt>
                <c:pt idx="43">
                  <c:v>8.8901530961193482E-3</c:v>
                </c:pt>
                <c:pt idx="44">
                  <c:v>8.8543285841791095E-3</c:v>
                </c:pt>
                <c:pt idx="45">
                  <c:v>8.8516139689303538E-3</c:v>
                </c:pt>
                <c:pt idx="46">
                  <c:v>8.8821464467902581E-3</c:v>
                </c:pt>
                <c:pt idx="47">
                  <c:v>8.9460632141760057E-3</c:v>
                </c:pt>
                <c:pt idx="48">
                  <c:v>9.0435014675047769E-3</c:v>
                </c:pt>
                <c:pt idx="49">
                  <c:v>9.1745984031937535E-3</c:v>
                </c:pt>
                <c:pt idx="50">
                  <c:v>9.3394912176601123E-3</c:v>
                </c:pt>
                <c:pt idx="51">
                  <c:v>9.5383171073210385E-3</c:v>
                </c:pt>
                <c:pt idx="52">
                  <c:v>9.7712189288281185E-3</c:v>
                </c:pt>
                <c:pt idx="53">
                  <c:v>1.0039296040875221E-2</c:v>
                </c:pt>
                <c:pt idx="54">
                  <c:v>1.034158912481317E-2</c:v>
                </c:pt>
                <c:pt idx="55">
                  <c:v>1.0679125203954126E-2</c:v>
                </c:pt>
                <c:pt idx="56">
                  <c:v>1.1052931301610247E-2</c:v>
                </c:pt>
                <c:pt idx="57">
                  <c:v>1.1464034441093693E-2</c:v>
                </c:pt>
                <c:pt idx="58">
                  <c:v>1.1913461645716621E-2</c:v>
                </c:pt>
                <c:pt idx="59">
                  <c:v>1.2402239938791193E-2</c:v>
                </c:pt>
                <c:pt idx="60">
                  <c:v>1.2931396343629567E-2</c:v>
                </c:pt>
                <c:pt idx="61">
                  <c:v>1.3502710319751126E-2</c:v>
                </c:pt>
                <c:pt idx="62">
                  <c:v>1.4116832535115104E-2</c:v>
                </c:pt>
                <c:pt idx="63">
                  <c:v>1.477500403204886E-2</c:v>
                </c:pt>
                <c:pt idx="64">
                  <c:v>1.5479772488836833E-2</c:v>
                </c:pt>
                <c:pt idx="65">
                  <c:v>1.6233685583763462E-2</c:v>
                </c:pt>
                <c:pt idx="66">
                  <c:v>1.7039290995113181E-2</c:v>
                </c:pt>
                <c:pt idx="67">
                  <c:v>1.789913640117043E-2</c:v>
                </c:pt>
                <c:pt idx="68">
                  <c:v>1.8815769480219641E-2</c:v>
                </c:pt>
                <c:pt idx="69">
                  <c:v>1.9793228979486703E-2</c:v>
                </c:pt>
                <c:pt idx="70">
                  <c:v>2.0832792700049854E-2</c:v>
                </c:pt>
                <c:pt idx="71">
                  <c:v>2.193880874886224E-2</c:v>
                </c:pt>
                <c:pt idx="72">
                  <c:v>2.3116638133297947E-2</c:v>
                </c:pt>
                <c:pt idx="73">
                  <c:v>2.4371641860731062E-2</c:v>
                </c:pt>
                <c:pt idx="74">
                  <c:v>2.5709180938535667E-2</c:v>
                </c:pt>
                <c:pt idx="75">
                  <c:v>2.713461637408586E-2</c:v>
                </c:pt>
                <c:pt idx="76">
                  <c:v>2.8655743128455723E-2</c:v>
                </c:pt>
                <c:pt idx="77">
                  <c:v>3.0276116192751938E-2</c:v>
                </c:pt>
                <c:pt idx="78">
                  <c:v>3.2005777262978374E-2</c:v>
                </c:pt>
                <c:pt idx="79">
                  <c:v>3.3855658503192082E-2</c:v>
                </c:pt>
                <c:pt idx="80">
                  <c:v>3.5836692077450091E-2</c:v>
                </c:pt>
                <c:pt idx="81">
                  <c:v>3.795981014980946E-2</c:v>
                </c:pt>
                <c:pt idx="82">
                  <c:v>4.0239631555469842E-2</c:v>
                </c:pt>
                <c:pt idx="83">
                  <c:v>4.2685857448304762E-2</c:v>
                </c:pt>
                <c:pt idx="84">
                  <c:v>4.5320067665867853E-2</c:v>
                </c:pt>
                <c:pt idx="85">
                  <c:v>4.8164825693037032E-2</c:v>
                </c:pt>
                <c:pt idx="86">
                  <c:v>5.1242695014690254E-2</c:v>
                </c:pt>
                <c:pt idx="87">
                  <c:v>5.4581448835563214E-2</c:v>
                </c:pt>
                <c:pt idx="88">
                  <c:v>5.8205904869309912E-2</c:v>
                </c:pt>
                <c:pt idx="89">
                  <c:v>6.2162018424180586E-2</c:v>
                </c:pt>
                <c:pt idx="90">
                  <c:v>6.6497590952657906E-2</c:v>
                </c:pt>
                <c:pt idx="91">
                  <c:v>7.1266645232023695E-2</c:v>
                </c:pt>
                <c:pt idx="92">
                  <c:v>7.6527396694002658E-2</c:v>
                </c:pt>
                <c:pt idx="93">
                  <c:v>8.2377492689285084E-2</c:v>
                </c:pt>
                <c:pt idx="94">
                  <c:v>8.8925513827911945E-2</c:v>
                </c:pt>
                <c:pt idx="95">
                  <c:v>9.6293699237909661E-2</c:v>
                </c:pt>
                <c:pt idx="96">
                  <c:v>0.10468045659741509</c:v>
                </c:pt>
                <c:pt idx="97">
                  <c:v>0.11432930524354695</c:v>
                </c:pt>
                <c:pt idx="98">
                  <c:v>0.12557563213456457</c:v>
                </c:pt>
                <c:pt idx="99">
                  <c:v>0.13893461012364314</c:v>
                </c:pt>
                <c:pt idx="100">
                  <c:v>0.15516652638750525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FF-441A-A4B8-009175835C1F}"/>
            </c:ext>
          </c:extLst>
        </c:ser>
        <c:ser>
          <c:idx val="1"/>
          <c:order val="1"/>
          <c:tx>
            <c:strRef>
              <c:f>'Example 2'!$G$2</c:f>
              <c:strCache>
                <c:ptCount val="1"/>
                <c:pt idx="0">
                  <c:v>x_2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2'!$E$3:$E$103</c:f>
              <c:numCache>
                <c:formatCode>0.00</c:formatCode>
                <c:ptCount val="101"/>
                <c:pt idx="0">
                  <c:v>-1</c:v>
                </c:pt>
                <c:pt idx="1">
                  <c:v>-0.98</c:v>
                </c:pt>
                <c:pt idx="2">
                  <c:v>-0.96</c:v>
                </c:pt>
                <c:pt idx="3">
                  <c:v>-0.94</c:v>
                </c:pt>
                <c:pt idx="4">
                  <c:v>-0.91999999999999993</c:v>
                </c:pt>
                <c:pt idx="5">
                  <c:v>-0.89999999999999991</c:v>
                </c:pt>
                <c:pt idx="6">
                  <c:v>-0.87999999999999989</c:v>
                </c:pt>
                <c:pt idx="7">
                  <c:v>-0.85999999999999988</c:v>
                </c:pt>
                <c:pt idx="8">
                  <c:v>-0.83999999999999986</c:v>
                </c:pt>
                <c:pt idx="9">
                  <c:v>-0.81999999999999984</c:v>
                </c:pt>
                <c:pt idx="10">
                  <c:v>-0.79999999999999982</c:v>
                </c:pt>
                <c:pt idx="11">
                  <c:v>-0.7799999999999998</c:v>
                </c:pt>
                <c:pt idx="12">
                  <c:v>-0.75999999999999979</c:v>
                </c:pt>
                <c:pt idx="13">
                  <c:v>-0.73999999999999977</c:v>
                </c:pt>
                <c:pt idx="14">
                  <c:v>-0.71999999999999975</c:v>
                </c:pt>
                <c:pt idx="15">
                  <c:v>-0.69999999999999973</c:v>
                </c:pt>
                <c:pt idx="16">
                  <c:v>-0.67999999999999972</c:v>
                </c:pt>
                <c:pt idx="17">
                  <c:v>-0.6599999999999997</c:v>
                </c:pt>
                <c:pt idx="18">
                  <c:v>-0.63999999999999968</c:v>
                </c:pt>
                <c:pt idx="19">
                  <c:v>-0.61999999999999966</c:v>
                </c:pt>
                <c:pt idx="20">
                  <c:v>-0.59999999999999964</c:v>
                </c:pt>
                <c:pt idx="21">
                  <c:v>-0.57999999999999963</c:v>
                </c:pt>
                <c:pt idx="22">
                  <c:v>-0.55999999999999961</c:v>
                </c:pt>
                <c:pt idx="23">
                  <c:v>-0.53999999999999959</c:v>
                </c:pt>
                <c:pt idx="24">
                  <c:v>-0.51999999999999957</c:v>
                </c:pt>
                <c:pt idx="25">
                  <c:v>-0.49999999999999956</c:v>
                </c:pt>
                <c:pt idx="26">
                  <c:v>-0.47999999999999954</c:v>
                </c:pt>
                <c:pt idx="27">
                  <c:v>-0.45999999999999952</c:v>
                </c:pt>
                <c:pt idx="28">
                  <c:v>-0.4399999999999995</c:v>
                </c:pt>
                <c:pt idx="29">
                  <c:v>-0.41999999999999948</c:v>
                </c:pt>
                <c:pt idx="30">
                  <c:v>-0.39999999999999947</c:v>
                </c:pt>
                <c:pt idx="31">
                  <c:v>-0.37999999999999945</c:v>
                </c:pt>
                <c:pt idx="32">
                  <c:v>-0.35999999999999943</c:v>
                </c:pt>
                <c:pt idx="33">
                  <c:v>-0.33999999999999941</c:v>
                </c:pt>
                <c:pt idx="34">
                  <c:v>-0.3199999999999994</c:v>
                </c:pt>
                <c:pt idx="35">
                  <c:v>-0.29999999999999938</c:v>
                </c:pt>
                <c:pt idx="36">
                  <c:v>-0.27999999999999936</c:v>
                </c:pt>
                <c:pt idx="37">
                  <c:v>-0.25999999999999934</c:v>
                </c:pt>
                <c:pt idx="38">
                  <c:v>-0.23999999999999935</c:v>
                </c:pt>
                <c:pt idx="39">
                  <c:v>-0.21999999999999936</c:v>
                </c:pt>
                <c:pt idx="40">
                  <c:v>-0.19999999999999937</c:v>
                </c:pt>
                <c:pt idx="41">
                  <c:v>-0.17999999999999938</c:v>
                </c:pt>
                <c:pt idx="42">
                  <c:v>-0.15999999999999939</c:v>
                </c:pt>
                <c:pt idx="43">
                  <c:v>-0.1399999999999994</c:v>
                </c:pt>
                <c:pt idx="44">
                  <c:v>-0.1199999999999994</c:v>
                </c:pt>
                <c:pt idx="45">
                  <c:v>-9.9999999999999395E-2</c:v>
                </c:pt>
                <c:pt idx="46">
                  <c:v>-7.9999999999999391E-2</c:v>
                </c:pt>
                <c:pt idx="47">
                  <c:v>-5.9999999999999387E-2</c:v>
                </c:pt>
                <c:pt idx="48">
                  <c:v>-3.9999999999999383E-2</c:v>
                </c:pt>
                <c:pt idx="49">
                  <c:v>-1.9999999999999383E-2</c:v>
                </c:pt>
                <c:pt idx="50">
                  <c:v>6.1756155744774333E-16</c:v>
                </c:pt>
                <c:pt idx="51">
                  <c:v>2.0000000000000618E-2</c:v>
                </c:pt>
                <c:pt idx="52">
                  <c:v>4.0000000000000618E-2</c:v>
                </c:pt>
                <c:pt idx="53">
                  <c:v>6.0000000000000622E-2</c:v>
                </c:pt>
                <c:pt idx="54">
                  <c:v>8.0000000000000626E-2</c:v>
                </c:pt>
                <c:pt idx="55">
                  <c:v>0.10000000000000063</c:v>
                </c:pt>
                <c:pt idx="56">
                  <c:v>0.12000000000000063</c:v>
                </c:pt>
                <c:pt idx="57">
                  <c:v>0.14000000000000062</c:v>
                </c:pt>
                <c:pt idx="58">
                  <c:v>0.16000000000000061</c:v>
                </c:pt>
                <c:pt idx="59">
                  <c:v>0.1800000000000006</c:v>
                </c:pt>
                <c:pt idx="60">
                  <c:v>0.20000000000000059</c:v>
                </c:pt>
                <c:pt idx="61">
                  <c:v>0.22000000000000058</c:v>
                </c:pt>
                <c:pt idx="62">
                  <c:v>0.24000000000000057</c:v>
                </c:pt>
                <c:pt idx="63">
                  <c:v>0.26000000000000056</c:v>
                </c:pt>
                <c:pt idx="64">
                  <c:v>0.28000000000000058</c:v>
                </c:pt>
                <c:pt idx="65">
                  <c:v>0.3000000000000006</c:v>
                </c:pt>
                <c:pt idx="66">
                  <c:v>0.32000000000000062</c:v>
                </c:pt>
                <c:pt idx="67">
                  <c:v>0.34000000000000064</c:v>
                </c:pt>
                <c:pt idx="68">
                  <c:v>0.36000000000000065</c:v>
                </c:pt>
                <c:pt idx="69">
                  <c:v>0.38000000000000067</c:v>
                </c:pt>
                <c:pt idx="70">
                  <c:v>0.40000000000000069</c:v>
                </c:pt>
                <c:pt idx="71">
                  <c:v>0.42000000000000071</c:v>
                </c:pt>
                <c:pt idx="72">
                  <c:v>0.44000000000000072</c:v>
                </c:pt>
                <c:pt idx="73">
                  <c:v>0.46000000000000074</c:v>
                </c:pt>
                <c:pt idx="74">
                  <c:v>0.48000000000000076</c:v>
                </c:pt>
                <c:pt idx="75">
                  <c:v>0.50000000000000078</c:v>
                </c:pt>
                <c:pt idx="76">
                  <c:v>0.52000000000000079</c:v>
                </c:pt>
                <c:pt idx="77">
                  <c:v>0.54000000000000081</c:v>
                </c:pt>
                <c:pt idx="78">
                  <c:v>0.56000000000000083</c:v>
                </c:pt>
                <c:pt idx="79">
                  <c:v>0.58000000000000085</c:v>
                </c:pt>
                <c:pt idx="80">
                  <c:v>0.60000000000000087</c:v>
                </c:pt>
                <c:pt idx="81">
                  <c:v>0.62000000000000088</c:v>
                </c:pt>
                <c:pt idx="82">
                  <c:v>0.6400000000000009</c:v>
                </c:pt>
                <c:pt idx="83">
                  <c:v>0.66000000000000092</c:v>
                </c:pt>
                <c:pt idx="84">
                  <c:v>0.68000000000000094</c:v>
                </c:pt>
                <c:pt idx="85">
                  <c:v>0.70000000000000095</c:v>
                </c:pt>
                <c:pt idx="86">
                  <c:v>0.72000000000000097</c:v>
                </c:pt>
                <c:pt idx="87">
                  <c:v>0.74000000000000099</c:v>
                </c:pt>
                <c:pt idx="88">
                  <c:v>0.76000000000000101</c:v>
                </c:pt>
                <c:pt idx="89">
                  <c:v>0.78000000000000103</c:v>
                </c:pt>
                <c:pt idx="90">
                  <c:v>0.80000000000000104</c:v>
                </c:pt>
                <c:pt idx="91">
                  <c:v>0.82000000000000106</c:v>
                </c:pt>
                <c:pt idx="92">
                  <c:v>0.84000000000000108</c:v>
                </c:pt>
                <c:pt idx="93">
                  <c:v>0.8600000000000011</c:v>
                </c:pt>
                <c:pt idx="94">
                  <c:v>0.88000000000000111</c:v>
                </c:pt>
                <c:pt idx="95">
                  <c:v>0.90000000000000113</c:v>
                </c:pt>
                <c:pt idx="96">
                  <c:v>0.92000000000000115</c:v>
                </c:pt>
                <c:pt idx="97">
                  <c:v>0.94000000000000117</c:v>
                </c:pt>
                <c:pt idx="98">
                  <c:v>0.96000000000000119</c:v>
                </c:pt>
                <c:pt idx="99">
                  <c:v>0.9800000000000012</c:v>
                </c:pt>
                <c:pt idx="100">
                  <c:v>1</c:v>
                </c:pt>
              </c:numCache>
            </c:numRef>
          </c:xVal>
          <c:yVal>
            <c:numRef>
              <c:f>'Example 2'!$G$3:$G$103</c:f>
              <c:numCache>
                <c:formatCode>General</c:formatCode>
                <c:ptCount val="101"/>
                <c:pt idx="0">
                  <c:v>0</c:v>
                </c:pt>
                <c:pt idx="1">
                  <c:v>3.5120045103996739E-4</c:v>
                </c:pt>
                <c:pt idx="2">
                  <c:v>7.7707648597012745E-4</c:v>
                </c:pt>
                <c:pt idx="3">
                  <c:v>1.2727647829954315E-3</c:v>
                </c:pt>
                <c:pt idx="4">
                  <c:v>1.8324937242351872E-3</c:v>
                </c:pt>
                <c:pt idx="5">
                  <c:v>2.4518155828339469E-3</c:v>
                </c:pt>
                <c:pt idx="6">
                  <c:v>3.1266921775534645E-3</c:v>
                </c:pt>
                <c:pt idx="7">
                  <c:v>3.8530853271554933E-3</c:v>
                </c:pt>
                <c:pt idx="8">
                  <c:v>4.626956850401787E-3</c:v>
                </c:pt>
                <c:pt idx="9">
                  <c:v>5.4445428100736628E-3</c:v>
                </c:pt>
                <c:pt idx="10">
                  <c:v>6.301961150108025E-3</c:v>
                </c:pt>
                <c:pt idx="11">
                  <c:v>7.1959894749903542E-3</c:v>
                </c:pt>
                <c:pt idx="12">
                  <c:v>8.1237694200188941E-3</c:v>
                </c:pt>
                <c:pt idx="13">
                  <c:v>9.0824426204918936E-3</c:v>
                </c:pt>
                <c:pt idx="14">
                  <c:v>1.0069150711707593E-2</c:v>
                </c:pt>
                <c:pt idx="15">
                  <c:v>1.1081323735729115E-2</c:v>
                </c:pt>
                <c:pt idx="16">
                  <c:v>1.2116092455721518E-2</c:v>
                </c:pt>
                <c:pt idx="17">
                  <c:v>1.3170849219572732E-2</c:v>
                </c:pt>
                <c:pt idx="18">
                  <c:v>1.4243638865306187E-2</c:v>
                </c:pt>
                <c:pt idx="19">
                  <c:v>1.5332506230945318E-2</c:v>
                </c:pt>
                <c:pt idx="20">
                  <c:v>1.6435496154513552E-2</c:v>
                </c:pt>
                <c:pt idx="21">
                  <c:v>1.7550653474034318E-2</c:v>
                </c:pt>
                <c:pt idx="22">
                  <c:v>1.8676023027531054E-2</c:v>
                </c:pt>
                <c:pt idx="23">
                  <c:v>1.9810003407671528E-2</c:v>
                </c:pt>
                <c:pt idx="24">
                  <c:v>2.0950570146426546E-2</c:v>
                </c:pt>
                <c:pt idx="25">
                  <c:v>2.2096028485941707E-2</c:v>
                </c:pt>
                <c:pt idx="26">
                  <c:v>2.3245079938118099E-2</c:v>
                </c:pt>
                <c:pt idx="27">
                  <c:v>2.4396426014856813E-2</c:v>
                </c:pt>
                <c:pt idx="28">
                  <c:v>2.5548768228058922E-2</c:v>
                </c:pt>
                <c:pt idx="29">
                  <c:v>2.6700808089625518E-2</c:v>
                </c:pt>
                <c:pt idx="30">
                  <c:v>2.7851247111457689E-2</c:v>
                </c:pt>
                <c:pt idx="31">
                  <c:v>2.8998786805456513E-2</c:v>
                </c:pt>
                <c:pt idx="32">
                  <c:v>3.0142413428577226E-2</c:v>
                </c:pt>
                <c:pt idx="33">
                  <c:v>3.1280780204688746E-2</c:v>
                </c:pt>
                <c:pt idx="34">
                  <c:v>3.241265235142321E-2</c:v>
                </c:pt>
                <c:pt idx="35">
                  <c:v>3.3537137134013142E-2</c:v>
                </c:pt>
                <c:pt idx="36">
                  <c:v>3.4653341817691058E-2</c:v>
                </c:pt>
                <c:pt idx="37">
                  <c:v>3.5760373667689478E-2</c:v>
                </c:pt>
                <c:pt idx="38">
                  <c:v>3.6857339949240932E-2</c:v>
                </c:pt>
                <c:pt idx="39">
                  <c:v>3.7943347927577926E-2</c:v>
                </c:pt>
                <c:pt idx="40">
                  <c:v>3.9017504867932991E-2</c:v>
                </c:pt>
                <c:pt idx="41">
                  <c:v>4.007891803553864E-2</c:v>
                </c:pt>
                <c:pt idx="42">
                  <c:v>4.1126694695627394E-2</c:v>
                </c:pt>
                <c:pt idx="43">
                  <c:v>4.2159935092279346E-2</c:v>
                </c:pt>
                <c:pt idx="44">
                  <c:v>4.3177847349669181E-2</c:v>
                </c:pt>
                <c:pt idx="45">
                  <c:v>4.4179725327963638E-2</c:v>
                </c:pt>
                <c:pt idx="46">
                  <c:v>4.5164774496913099E-2</c:v>
                </c:pt>
                <c:pt idx="47">
                  <c:v>4.6132200326267934E-2</c:v>
                </c:pt>
                <c:pt idx="48">
                  <c:v>4.7081208285778518E-2</c:v>
                </c:pt>
                <c:pt idx="49">
                  <c:v>4.8011003845195216E-2</c:v>
                </c:pt>
                <c:pt idx="50">
                  <c:v>4.8920792474268407E-2</c:v>
                </c:pt>
                <c:pt idx="51">
                  <c:v>4.9809779642748464E-2</c:v>
                </c:pt>
                <c:pt idx="52">
                  <c:v>5.0677169014179832E-2</c:v>
                </c:pt>
                <c:pt idx="53">
                  <c:v>5.1521901338223527E-2</c:v>
                </c:pt>
                <c:pt idx="54">
                  <c:v>5.2343630711655049E-2</c:v>
                </c:pt>
                <c:pt idx="55">
                  <c:v>5.3141363632894303E-2</c:v>
                </c:pt>
                <c:pt idx="56">
                  <c:v>5.3914106600361208E-2</c:v>
                </c:pt>
                <c:pt idx="57">
                  <c:v>5.466086611247567E-2</c:v>
                </c:pt>
                <c:pt idx="58">
                  <c:v>5.53806486676576E-2</c:v>
                </c:pt>
                <c:pt idx="59">
                  <c:v>5.6072460764326912E-2</c:v>
                </c:pt>
                <c:pt idx="60">
                  <c:v>5.673530890090351E-2</c:v>
                </c:pt>
                <c:pt idx="61">
                  <c:v>5.7367868688909127E-2</c:v>
                </c:pt>
                <c:pt idx="62">
                  <c:v>5.7969378058140161E-2</c:v>
                </c:pt>
                <c:pt idx="63">
                  <c:v>5.8538821151109935E-2</c:v>
                </c:pt>
                <c:pt idx="64">
                  <c:v>5.9074593866477232E-2</c:v>
                </c:pt>
                <c:pt idx="65">
                  <c:v>5.9575092102900816E-2</c:v>
                </c:pt>
                <c:pt idx="66">
                  <c:v>6.0038711759039465E-2</c:v>
                </c:pt>
                <c:pt idx="67">
                  <c:v>6.0463848733551942E-2</c:v>
                </c:pt>
                <c:pt idx="68">
                  <c:v>6.0848898925097025E-2</c:v>
                </c:pt>
                <c:pt idx="69">
                  <c:v>6.1191520890653495E-2</c:v>
                </c:pt>
                <c:pt idx="70">
                  <c:v>6.1490801257444438E-2</c:v>
                </c:pt>
                <c:pt idx="71">
                  <c:v>6.1744291308122541E-2</c:v>
                </c:pt>
                <c:pt idx="72">
                  <c:v>6.1949034078803901E-2</c:v>
                </c:pt>
                <c:pt idx="73">
                  <c:v>6.2102072605604637E-2</c:v>
                </c:pt>
                <c:pt idx="74">
                  <c:v>6.2200449924640848E-2</c:v>
                </c:pt>
                <c:pt idx="75">
                  <c:v>6.2241209072028646E-2</c:v>
                </c:pt>
                <c:pt idx="76">
                  <c:v>6.2220144410421722E-2</c:v>
                </c:pt>
                <c:pt idx="77">
                  <c:v>6.2135267914741048E-2</c:v>
                </c:pt>
                <c:pt idx="78">
                  <c:v>6.198125093114315E-2</c:v>
                </c:pt>
                <c:pt idx="79">
                  <c:v>6.1752305307906853E-2</c:v>
                </c:pt>
                <c:pt idx="80">
                  <c:v>6.1442642893310952E-2</c:v>
                </c:pt>
                <c:pt idx="81">
                  <c:v>6.1046475535634255E-2</c:v>
                </c:pt>
                <c:pt idx="82">
                  <c:v>6.0556122834821945E-2</c:v>
                </c:pt>
                <c:pt idx="83">
                  <c:v>5.9966441226699307E-2</c:v>
                </c:pt>
                <c:pt idx="84">
                  <c:v>5.9266208541159444E-2</c:v>
                </c:pt>
                <c:pt idx="85">
                  <c:v>5.8443698240941602E-2</c:v>
                </c:pt>
                <c:pt idx="86">
                  <c:v>5.7487183788785007E-2</c:v>
                </c:pt>
                <c:pt idx="87">
                  <c:v>5.6382308650140905E-2</c:v>
                </c:pt>
                <c:pt idx="88">
                  <c:v>5.5116187619139431E-2</c:v>
                </c:pt>
                <c:pt idx="89">
                  <c:v>5.366535224690154E-2</c:v>
                </c:pt>
                <c:pt idx="90">
                  <c:v>5.2005407985626521E-2</c:v>
                </c:pt>
                <c:pt idx="91">
                  <c:v>5.0108902636988362E-2</c:v>
                </c:pt>
                <c:pt idx="92">
                  <c:v>4.7946258145579235E-2</c:v>
                </c:pt>
                <c:pt idx="93">
                  <c:v>4.5468720012176549E-2</c:v>
                </c:pt>
                <c:pt idx="94">
                  <c:v>4.2622274502337174E-2</c:v>
                </c:pt>
                <c:pt idx="95">
                  <c:v>3.9346270423157532E-2</c:v>
                </c:pt>
                <c:pt idx="96">
                  <c:v>3.5544160757701657E-2</c:v>
                </c:pt>
                <c:pt idx="97">
                  <c:v>3.1098315586711757E-2</c:v>
                </c:pt>
                <c:pt idx="98">
                  <c:v>2.5848958068974533E-2</c:v>
                </c:pt>
                <c:pt idx="99">
                  <c:v>1.9555040579842902E-2</c:v>
                </c:pt>
                <c:pt idx="100">
                  <c:v>1.1867578770805163E-2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FF-441A-A4B8-009175835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951496"/>
        <c:axId val="798955104"/>
      </c:scatterChart>
      <c:valAx>
        <c:axId val="789549768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548128"/>
        <c:crosses val="autoZero"/>
        <c:crossBetween val="midCat"/>
        <c:majorUnit val="0.25"/>
      </c:valAx>
      <c:valAx>
        <c:axId val="78954812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u</a:t>
                </a:r>
              </a:p>
            </c:rich>
          </c:tx>
          <c:layout>
            <c:manualLayout>
              <c:xMode val="edge"/>
              <c:yMode val="edge"/>
              <c:x val="0.47023809523809523"/>
              <c:y val="0.40798818897637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549768"/>
        <c:crosses val="autoZero"/>
        <c:crossBetween val="midCat"/>
      </c:valAx>
      <c:valAx>
        <c:axId val="7989551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x_1,    x_2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951496"/>
        <c:crosses val="max"/>
        <c:crossBetween val="midCat"/>
      </c:valAx>
      <c:valAx>
        <c:axId val="79895149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9895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53208710398036396"/>
          <c:y val="8.4875945960428939E-2"/>
          <c:w val="0.18696023628446801"/>
          <c:h val="0.2270098761798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433542459310225E-2"/>
          <c:y val="2.9741211014424382E-2"/>
          <c:w val="0.70525032421679268"/>
          <c:h val="0.92463274820286023"/>
        </c:manualLayout>
      </c:layout>
      <c:scatterChart>
        <c:scatterStyle val="smoothMarker"/>
        <c:varyColors val="0"/>
        <c:ser>
          <c:idx val="1"/>
          <c:order val="1"/>
          <c:tx>
            <c:strRef>
              <c:f>'Example 2'!$G$2</c:f>
              <c:strCache>
                <c:ptCount val="1"/>
                <c:pt idx="0">
                  <c:v>x_2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2'!$E$3:$E$103</c:f>
              <c:numCache>
                <c:formatCode>0.00</c:formatCode>
                <c:ptCount val="101"/>
                <c:pt idx="0">
                  <c:v>-1</c:v>
                </c:pt>
                <c:pt idx="1">
                  <c:v>-0.98</c:v>
                </c:pt>
                <c:pt idx="2">
                  <c:v>-0.96</c:v>
                </c:pt>
                <c:pt idx="3">
                  <c:v>-0.94</c:v>
                </c:pt>
                <c:pt idx="4">
                  <c:v>-0.91999999999999993</c:v>
                </c:pt>
                <c:pt idx="5">
                  <c:v>-0.89999999999999991</c:v>
                </c:pt>
                <c:pt idx="6">
                  <c:v>-0.87999999999999989</c:v>
                </c:pt>
                <c:pt idx="7">
                  <c:v>-0.85999999999999988</c:v>
                </c:pt>
                <c:pt idx="8">
                  <c:v>-0.83999999999999986</c:v>
                </c:pt>
                <c:pt idx="9">
                  <c:v>-0.81999999999999984</c:v>
                </c:pt>
                <c:pt idx="10">
                  <c:v>-0.79999999999999982</c:v>
                </c:pt>
                <c:pt idx="11">
                  <c:v>-0.7799999999999998</c:v>
                </c:pt>
                <c:pt idx="12">
                  <c:v>-0.75999999999999979</c:v>
                </c:pt>
                <c:pt idx="13">
                  <c:v>-0.73999999999999977</c:v>
                </c:pt>
                <c:pt idx="14">
                  <c:v>-0.71999999999999975</c:v>
                </c:pt>
                <c:pt idx="15">
                  <c:v>-0.69999999999999973</c:v>
                </c:pt>
                <c:pt idx="16">
                  <c:v>-0.67999999999999972</c:v>
                </c:pt>
                <c:pt idx="17">
                  <c:v>-0.6599999999999997</c:v>
                </c:pt>
                <c:pt idx="18">
                  <c:v>-0.63999999999999968</c:v>
                </c:pt>
                <c:pt idx="19">
                  <c:v>-0.61999999999999966</c:v>
                </c:pt>
                <c:pt idx="20">
                  <c:v>-0.59999999999999964</c:v>
                </c:pt>
                <c:pt idx="21">
                  <c:v>-0.57999999999999963</c:v>
                </c:pt>
                <c:pt idx="22">
                  <c:v>-0.55999999999999961</c:v>
                </c:pt>
                <c:pt idx="23">
                  <c:v>-0.53999999999999959</c:v>
                </c:pt>
                <c:pt idx="24">
                  <c:v>-0.51999999999999957</c:v>
                </c:pt>
                <c:pt idx="25">
                  <c:v>-0.49999999999999956</c:v>
                </c:pt>
                <c:pt idx="26">
                  <c:v>-0.47999999999999954</c:v>
                </c:pt>
                <c:pt idx="27">
                  <c:v>-0.45999999999999952</c:v>
                </c:pt>
                <c:pt idx="28">
                  <c:v>-0.4399999999999995</c:v>
                </c:pt>
                <c:pt idx="29">
                  <c:v>-0.41999999999999948</c:v>
                </c:pt>
                <c:pt idx="30">
                  <c:v>-0.39999999999999947</c:v>
                </c:pt>
                <c:pt idx="31">
                  <c:v>-0.37999999999999945</c:v>
                </c:pt>
                <c:pt idx="32">
                  <c:v>-0.35999999999999943</c:v>
                </c:pt>
                <c:pt idx="33">
                  <c:v>-0.33999999999999941</c:v>
                </c:pt>
                <c:pt idx="34">
                  <c:v>-0.3199999999999994</c:v>
                </c:pt>
                <c:pt idx="35">
                  <c:v>-0.29999999999999938</c:v>
                </c:pt>
                <c:pt idx="36">
                  <c:v>-0.27999999999999936</c:v>
                </c:pt>
                <c:pt idx="37">
                  <c:v>-0.25999999999999934</c:v>
                </c:pt>
                <c:pt idx="38">
                  <c:v>-0.23999999999999935</c:v>
                </c:pt>
                <c:pt idx="39">
                  <c:v>-0.21999999999999936</c:v>
                </c:pt>
                <c:pt idx="40">
                  <c:v>-0.19999999999999937</c:v>
                </c:pt>
                <c:pt idx="41">
                  <c:v>-0.17999999999999938</c:v>
                </c:pt>
                <c:pt idx="42">
                  <c:v>-0.15999999999999939</c:v>
                </c:pt>
                <c:pt idx="43">
                  <c:v>-0.1399999999999994</c:v>
                </c:pt>
                <c:pt idx="44">
                  <c:v>-0.1199999999999994</c:v>
                </c:pt>
                <c:pt idx="45">
                  <c:v>-9.9999999999999395E-2</c:v>
                </c:pt>
                <c:pt idx="46">
                  <c:v>-7.9999999999999391E-2</c:v>
                </c:pt>
                <c:pt idx="47">
                  <c:v>-5.9999999999999387E-2</c:v>
                </c:pt>
                <c:pt idx="48">
                  <c:v>-3.9999999999999383E-2</c:v>
                </c:pt>
                <c:pt idx="49">
                  <c:v>-1.9999999999999383E-2</c:v>
                </c:pt>
                <c:pt idx="50">
                  <c:v>6.1756155744774333E-16</c:v>
                </c:pt>
                <c:pt idx="51">
                  <c:v>2.0000000000000618E-2</c:v>
                </c:pt>
                <c:pt idx="52">
                  <c:v>4.0000000000000618E-2</c:v>
                </c:pt>
                <c:pt idx="53">
                  <c:v>6.0000000000000622E-2</c:v>
                </c:pt>
                <c:pt idx="54">
                  <c:v>8.0000000000000626E-2</c:v>
                </c:pt>
                <c:pt idx="55">
                  <c:v>0.10000000000000063</c:v>
                </c:pt>
                <c:pt idx="56">
                  <c:v>0.12000000000000063</c:v>
                </c:pt>
                <c:pt idx="57">
                  <c:v>0.14000000000000062</c:v>
                </c:pt>
                <c:pt idx="58">
                  <c:v>0.16000000000000061</c:v>
                </c:pt>
                <c:pt idx="59">
                  <c:v>0.1800000000000006</c:v>
                </c:pt>
                <c:pt idx="60">
                  <c:v>0.20000000000000059</c:v>
                </c:pt>
                <c:pt idx="61">
                  <c:v>0.22000000000000058</c:v>
                </c:pt>
                <c:pt idx="62">
                  <c:v>0.24000000000000057</c:v>
                </c:pt>
                <c:pt idx="63">
                  <c:v>0.26000000000000056</c:v>
                </c:pt>
                <c:pt idx="64">
                  <c:v>0.28000000000000058</c:v>
                </c:pt>
                <c:pt idx="65">
                  <c:v>0.3000000000000006</c:v>
                </c:pt>
                <c:pt idx="66">
                  <c:v>0.32000000000000062</c:v>
                </c:pt>
                <c:pt idx="67">
                  <c:v>0.34000000000000064</c:v>
                </c:pt>
                <c:pt idx="68">
                  <c:v>0.36000000000000065</c:v>
                </c:pt>
                <c:pt idx="69">
                  <c:v>0.38000000000000067</c:v>
                </c:pt>
                <c:pt idx="70">
                  <c:v>0.40000000000000069</c:v>
                </c:pt>
                <c:pt idx="71">
                  <c:v>0.42000000000000071</c:v>
                </c:pt>
                <c:pt idx="72">
                  <c:v>0.44000000000000072</c:v>
                </c:pt>
                <c:pt idx="73">
                  <c:v>0.46000000000000074</c:v>
                </c:pt>
                <c:pt idx="74">
                  <c:v>0.48000000000000076</c:v>
                </c:pt>
                <c:pt idx="75">
                  <c:v>0.50000000000000078</c:v>
                </c:pt>
                <c:pt idx="76">
                  <c:v>0.52000000000000079</c:v>
                </c:pt>
                <c:pt idx="77">
                  <c:v>0.54000000000000081</c:v>
                </c:pt>
                <c:pt idx="78">
                  <c:v>0.56000000000000083</c:v>
                </c:pt>
                <c:pt idx="79">
                  <c:v>0.58000000000000085</c:v>
                </c:pt>
                <c:pt idx="80">
                  <c:v>0.60000000000000087</c:v>
                </c:pt>
                <c:pt idx="81">
                  <c:v>0.62000000000000088</c:v>
                </c:pt>
                <c:pt idx="82">
                  <c:v>0.6400000000000009</c:v>
                </c:pt>
                <c:pt idx="83">
                  <c:v>0.66000000000000092</c:v>
                </c:pt>
                <c:pt idx="84">
                  <c:v>0.68000000000000094</c:v>
                </c:pt>
                <c:pt idx="85">
                  <c:v>0.70000000000000095</c:v>
                </c:pt>
                <c:pt idx="86">
                  <c:v>0.72000000000000097</c:v>
                </c:pt>
                <c:pt idx="87">
                  <c:v>0.74000000000000099</c:v>
                </c:pt>
                <c:pt idx="88">
                  <c:v>0.76000000000000101</c:v>
                </c:pt>
                <c:pt idx="89">
                  <c:v>0.78000000000000103</c:v>
                </c:pt>
                <c:pt idx="90">
                  <c:v>0.80000000000000104</c:v>
                </c:pt>
                <c:pt idx="91">
                  <c:v>0.82000000000000106</c:v>
                </c:pt>
                <c:pt idx="92">
                  <c:v>0.84000000000000108</c:v>
                </c:pt>
                <c:pt idx="93">
                  <c:v>0.8600000000000011</c:v>
                </c:pt>
                <c:pt idx="94">
                  <c:v>0.88000000000000111</c:v>
                </c:pt>
                <c:pt idx="95">
                  <c:v>0.90000000000000113</c:v>
                </c:pt>
                <c:pt idx="96">
                  <c:v>0.92000000000000115</c:v>
                </c:pt>
                <c:pt idx="97">
                  <c:v>0.94000000000000117</c:v>
                </c:pt>
                <c:pt idx="98">
                  <c:v>0.96000000000000119</c:v>
                </c:pt>
                <c:pt idx="99">
                  <c:v>0.9800000000000012</c:v>
                </c:pt>
                <c:pt idx="100">
                  <c:v>1</c:v>
                </c:pt>
              </c:numCache>
            </c:numRef>
          </c:xVal>
          <c:yVal>
            <c:numRef>
              <c:f>'Example 2'!$G$3:$G$103</c:f>
              <c:numCache>
                <c:formatCode>General</c:formatCode>
                <c:ptCount val="101"/>
                <c:pt idx="0">
                  <c:v>0</c:v>
                </c:pt>
                <c:pt idx="1">
                  <c:v>3.5120045103996739E-4</c:v>
                </c:pt>
                <c:pt idx="2">
                  <c:v>7.7707648597012745E-4</c:v>
                </c:pt>
                <c:pt idx="3">
                  <c:v>1.2727647829954315E-3</c:v>
                </c:pt>
                <c:pt idx="4">
                  <c:v>1.8324937242351872E-3</c:v>
                </c:pt>
                <c:pt idx="5">
                  <c:v>2.4518155828339469E-3</c:v>
                </c:pt>
                <c:pt idx="6">
                  <c:v>3.1266921775534645E-3</c:v>
                </c:pt>
                <c:pt idx="7">
                  <c:v>3.8530853271554933E-3</c:v>
                </c:pt>
                <c:pt idx="8">
                  <c:v>4.626956850401787E-3</c:v>
                </c:pt>
                <c:pt idx="9">
                  <c:v>5.4445428100736628E-3</c:v>
                </c:pt>
                <c:pt idx="10">
                  <c:v>6.301961150108025E-3</c:v>
                </c:pt>
                <c:pt idx="11">
                  <c:v>7.1959894749903542E-3</c:v>
                </c:pt>
                <c:pt idx="12">
                  <c:v>8.1237694200188941E-3</c:v>
                </c:pt>
                <c:pt idx="13">
                  <c:v>9.0824426204918936E-3</c:v>
                </c:pt>
                <c:pt idx="14">
                  <c:v>1.0069150711707593E-2</c:v>
                </c:pt>
                <c:pt idx="15">
                  <c:v>1.1081323735729115E-2</c:v>
                </c:pt>
                <c:pt idx="16">
                  <c:v>1.2116092455721518E-2</c:v>
                </c:pt>
                <c:pt idx="17">
                  <c:v>1.3170849219572732E-2</c:v>
                </c:pt>
                <c:pt idx="18">
                  <c:v>1.4243638865306187E-2</c:v>
                </c:pt>
                <c:pt idx="19">
                  <c:v>1.5332506230945318E-2</c:v>
                </c:pt>
                <c:pt idx="20">
                  <c:v>1.6435496154513552E-2</c:v>
                </c:pt>
                <c:pt idx="21">
                  <c:v>1.7550653474034318E-2</c:v>
                </c:pt>
                <c:pt idx="22">
                  <c:v>1.8676023027531054E-2</c:v>
                </c:pt>
                <c:pt idx="23">
                  <c:v>1.9810003407671528E-2</c:v>
                </c:pt>
                <c:pt idx="24">
                  <c:v>2.0950570146426546E-2</c:v>
                </c:pt>
                <c:pt idx="25">
                  <c:v>2.2096028485941707E-2</c:v>
                </c:pt>
                <c:pt idx="26">
                  <c:v>2.3245079938118099E-2</c:v>
                </c:pt>
                <c:pt idx="27">
                  <c:v>2.4396426014856813E-2</c:v>
                </c:pt>
                <c:pt idx="28">
                  <c:v>2.5548768228058922E-2</c:v>
                </c:pt>
                <c:pt idx="29">
                  <c:v>2.6700808089625518E-2</c:v>
                </c:pt>
                <c:pt idx="30">
                  <c:v>2.7851247111457689E-2</c:v>
                </c:pt>
                <c:pt idx="31">
                  <c:v>2.8998786805456513E-2</c:v>
                </c:pt>
                <c:pt idx="32">
                  <c:v>3.0142413428577226E-2</c:v>
                </c:pt>
                <c:pt idx="33">
                  <c:v>3.1280780204688746E-2</c:v>
                </c:pt>
                <c:pt idx="34">
                  <c:v>3.241265235142321E-2</c:v>
                </c:pt>
                <c:pt idx="35">
                  <c:v>3.3537137134013142E-2</c:v>
                </c:pt>
                <c:pt idx="36">
                  <c:v>3.4653341817691058E-2</c:v>
                </c:pt>
                <c:pt idx="37">
                  <c:v>3.5760373667689478E-2</c:v>
                </c:pt>
                <c:pt idx="38">
                  <c:v>3.6857339949240932E-2</c:v>
                </c:pt>
                <c:pt idx="39">
                  <c:v>3.7943347927577926E-2</c:v>
                </c:pt>
                <c:pt idx="40">
                  <c:v>3.9017504867932991E-2</c:v>
                </c:pt>
                <c:pt idx="41">
                  <c:v>4.007891803553864E-2</c:v>
                </c:pt>
                <c:pt idx="42">
                  <c:v>4.1126694695627394E-2</c:v>
                </c:pt>
                <c:pt idx="43">
                  <c:v>4.2159935092279346E-2</c:v>
                </c:pt>
                <c:pt idx="44">
                  <c:v>4.3177847349669181E-2</c:v>
                </c:pt>
                <c:pt idx="45">
                  <c:v>4.4179725327963638E-2</c:v>
                </c:pt>
                <c:pt idx="46">
                  <c:v>4.5164774496913099E-2</c:v>
                </c:pt>
                <c:pt idx="47">
                  <c:v>4.6132200326267934E-2</c:v>
                </c:pt>
                <c:pt idx="48">
                  <c:v>4.7081208285778518E-2</c:v>
                </c:pt>
                <c:pt idx="49">
                  <c:v>4.8011003845195216E-2</c:v>
                </c:pt>
                <c:pt idx="50">
                  <c:v>4.8920792474268407E-2</c:v>
                </c:pt>
                <c:pt idx="51">
                  <c:v>4.9809779642748464E-2</c:v>
                </c:pt>
                <c:pt idx="52">
                  <c:v>5.0677169014179832E-2</c:v>
                </c:pt>
                <c:pt idx="53">
                  <c:v>5.1521901338223527E-2</c:v>
                </c:pt>
                <c:pt idx="54">
                  <c:v>5.2343630711655049E-2</c:v>
                </c:pt>
                <c:pt idx="55">
                  <c:v>5.3141363632894303E-2</c:v>
                </c:pt>
                <c:pt idx="56">
                  <c:v>5.3914106600361208E-2</c:v>
                </c:pt>
                <c:pt idx="57">
                  <c:v>5.466086611247567E-2</c:v>
                </c:pt>
                <c:pt idx="58">
                  <c:v>5.53806486676576E-2</c:v>
                </c:pt>
                <c:pt idx="59">
                  <c:v>5.6072460764326912E-2</c:v>
                </c:pt>
                <c:pt idx="60">
                  <c:v>5.673530890090351E-2</c:v>
                </c:pt>
                <c:pt idx="61">
                  <c:v>5.7367868688909127E-2</c:v>
                </c:pt>
                <c:pt idx="62">
                  <c:v>5.7969378058140161E-2</c:v>
                </c:pt>
                <c:pt idx="63">
                  <c:v>5.8538821151109935E-2</c:v>
                </c:pt>
                <c:pt idx="64">
                  <c:v>5.9074593866477232E-2</c:v>
                </c:pt>
                <c:pt idx="65">
                  <c:v>5.9575092102900816E-2</c:v>
                </c:pt>
                <c:pt idx="66">
                  <c:v>6.0038711759039465E-2</c:v>
                </c:pt>
                <c:pt idx="67">
                  <c:v>6.0463848733551942E-2</c:v>
                </c:pt>
                <c:pt idx="68">
                  <c:v>6.0848898925097025E-2</c:v>
                </c:pt>
                <c:pt idx="69">
                  <c:v>6.1191520890653495E-2</c:v>
                </c:pt>
                <c:pt idx="70">
                  <c:v>6.1490801257444438E-2</c:v>
                </c:pt>
                <c:pt idx="71">
                  <c:v>6.1744291308122541E-2</c:v>
                </c:pt>
                <c:pt idx="72">
                  <c:v>6.1949034078803901E-2</c:v>
                </c:pt>
                <c:pt idx="73">
                  <c:v>6.2102072605604637E-2</c:v>
                </c:pt>
                <c:pt idx="74">
                  <c:v>6.2200449924640848E-2</c:v>
                </c:pt>
                <c:pt idx="75">
                  <c:v>6.2241209072028646E-2</c:v>
                </c:pt>
                <c:pt idx="76">
                  <c:v>6.2220144410421722E-2</c:v>
                </c:pt>
                <c:pt idx="77">
                  <c:v>6.2135267914741048E-2</c:v>
                </c:pt>
                <c:pt idx="78">
                  <c:v>6.198125093114315E-2</c:v>
                </c:pt>
                <c:pt idx="79">
                  <c:v>6.1752305307906853E-2</c:v>
                </c:pt>
                <c:pt idx="80">
                  <c:v>6.1442642893310952E-2</c:v>
                </c:pt>
                <c:pt idx="81">
                  <c:v>6.1046475535634255E-2</c:v>
                </c:pt>
                <c:pt idx="82">
                  <c:v>6.0556122834821945E-2</c:v>
                </c:pt>
                <c:pt idx="83">
                  <c:v>5.9966441226699307E-2</c:v>
                </c:pt>
                <c:pt idx="84">
                  <c:v>5.9266208541159444E-2</c:v>
                </c:pt>
                <c:pt idx="85">
                  <c:v>5.8443698240941602E-2</c:v>
                </c:pt>
                <c:pt idx="86">
                  <c:v>5.7487183788785007E-2</c:v>
                </c:pt>
                <c:pt idx="87">
                  <c:v>5.6382308650140905E-2</c:v>
                </c:pt>
                <c:pt idx="88">
                  <c:v>5.5116187619139431E-2</c:v>
                </c:pt>
                <c:pt idx="89">
                  <c:v>5.366535224690154E-2</c:v>
                </c:pt>
                <c:pt idx="90">
                  <c:v>5.2005407985626521E-2</c:v>
                </c:pt>
                <c:pt idx="91">
                  <c:v>5.0108902636988362E-2</c:v>
                </c:pt>
                <c:pt idx="92">
                  <c:v>4.7946258145579235E-2</c:v>
                </c:pt>
                <c:pt idx="93">
                  <c:v>4.5468720012176549E-2</c:v>
                </c:pt>
                <c:pt idx="94">
                  <c:v>4.2622274502337174E-2</c:v>
                </c:pt>
                <c:pt idx="95">
                  <c:v>3.9346270423157532E-2</c:v>
                </c:pt>
                <c:pt idx="96">
                  <c:v>3.5544160757701657E-2</c:v>
                </c:pt>
                <c:pt idx="97">
                  <c:v>3.1098315586711757E-2</c:v>
                </c:pt>
                <c:pt idx="98">
                  <c:v>2.5848958068974533E-2</c:v>
                </c:pt>
                <c:pt idx="99">
                  <c:v>1.9555040579842902E-2</c:v>
                </c:pt>
                <c:pt idx="100">
                  <c:v>1.1867578770805163E-2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B8-4E96-8947-8EAC1D032BD9}"/>
            </c:ext>
          </c:extLst>
        </c:ser>
        <c:ser>
          <c:idx val="2"/>
          <c:order val="2"/>
          <c:tx>
            <c:strRef>
              <c:f>'Example 2'!$H$2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'Example 2'!$E$3:$E$103</c:f>
              <c:numCache>
                <c:formatCode>0.00</c:formatCode>
                <c:ptCount val="101"/>
                <c:pt idx="0">
                  <c:v>-1</c:v>
                </c:pt>
                <c:pt idx="1">
                  <c:v>-0.98</c:v>
                </c:pt>
                <c:pt idx="2">
                  <c:v>-0.96</c:v>
                </c:pt>
                <c:pt idx="3">
                  <c:v>-0.94</c:v>
                </c:pt>
                <c:pt idx="4">
                  <c:v>-0.91999999999999993</c:v>
                </c:pt>
                <c:pt idx="5">
                  <c:v>-0.89999999999999991</c:v>
                </c:pt>
                <c:pt idx="6">
                  <c:v>-0.87999999999999989</c:v>
                </c:pt>
                <c:pt idx="7">
                  <c:v>-0.85999999999999988</c:v>
                </c:pt>
                <c:pt idx="8">
                  <c:v>-0.83999999999999986</c:v>
                </c:pt>
                <c:pt idx="9">
                  <c:v>-0.81999999999999984</c:v>
                </c:pt>
                <c:pt idx="10">
                  <c:v>-0.79999999999999982</c:v>
                </c:pt>
                <c:pt idx="11">
                  <c:v>-0.7799999999999998</c:v>
                </c:pt>
                <c:pt idx="12">
                  <c:v>-0.75999999999999979</c:v>
                </c:pt>
                <c:pt idx="13">
                  <c:v>-0.73999999999999977</c:v>
                </c:pt>
                <c:pt idx="14">
                  <c:v>-0.71999999999999975</c:v>
                </c:pt>
                <c:pt idx="15">
                  <c:v>-0.69999999999999973</c:v>
                </c:pt>
                <c:pt idx="16">
                  <c:v>-0.67999999999999972</c:v>
                </c:pt>
                <c:pt idx="17">
                  <c:v>-0.6599999999999997</c:v>
                </c:pt>
                <c:pt idx="18">
                  <c:v>-0.63999999999999968</c:v>
                </c:pt>
                <c:pt idx="19">
                  <c:v>-0.61999999999999966</c:v>
                </c:pt>
                <c:pt idx="20">
                  <c:v>-0.59999999999999964</c:v>
                </c:pt>
                <c:pt idx="21">
                  <c:v>-0.57999999999999963</c:v>
                </c:pt>
                <c:pt idx="22">
                  <c:v>-0.55999999999999961</c:v>
                </c:pt>
                <c:pt idx="23">
                  <c:v>-0.53999999999999959</c:v>
                </c:pt>
                <c:pt idx="24">
                  <c:v>-0.51999999999999957</c:v>
                </c:pt>
                <c:pt idx="25">
                  <c:v>-0.49999999999999956</c:v>
                </c:pt>
                <c:pt idx="26">
                  <c:v>-0.47999999999999954</c:v>
                </c:pt>
                <c:pt idx="27">
                  <c:v>-0.45999999999999952</c:v>
                </c:pt>
                <c:pt idx="28">
                  <c:v>-0.4399999999999995</c:v>
                </c:pt>
                <c:pt idx="29">
                  <c:v>-0.41999999999999948</c:v>
                </c:pt>
                <c:pt idx="30">
                  <c:v>-0.39999999999999947</c:v>
                </c:pt>
                <c:pt idx="31">
                  <c:v>-0.37999999999999945</c:v>
                </c:pt>
                <c:pt idx="32">
                  <c:v>-0.35999999999999943</c:v>
                </c:pt>
                <c:pt idx="33">
                  <c:v>-0.33999999999999941</c:v>
                </c:pt>
                <c:pt idx="34">
                  <c:v>-0.3199999999999994</c:v>
                </c:pt>
                <c:pt idx="35">
                  <c:v>-0.29999999999999938</c:v>
                </c:pt>
                <c:pt idx="36">
                  <c:v>-0.27999999999999936</c:v>
                </c:pt>
                <c:pt idx="37">
                  <c:v>-0.25999999999999934</c:v>
                </c:pt>
                <c:pt idx="38">
                  <c:v>-0.23999999999999935</c:v>
                </c:pt>
                <c:pt idx="39">
                  <c:v>-0.21999999999999936</c:v>
                </c:pt>
                <c:pt idx="40">
                  <c:v>-0.19999999999999937</c:v>
                </c:pt>
                <c:pt idx="41">
                  <c:v>-0.17999999999999938</c:v>
                </c:pt>
                <c:pt idx="42">
                  <c:v>-0.15999999999999939</c:v>
                </c:pt>
                <c:pt idx="43">
                  <c:v>-0.1399999999999994</c:v>
                </c:pt>
                <c:pt idx="44">
                  <c:v>-0.1199999999999994</c:v>
                </c:pt>
                <c:pt idx="45">
                  <c:v>-9.9999999999999395E-2</c:v>
                </c:pt>
                <c:pt idx="46">
                  <c:v>-7.9999999999999391E-2</c:v>
                </c:pt>
                <c:pt idx="47">
                  <c:v>-5.9999999999999387E-2</c:v>
                </c:pt>
                <c:pt idx="48">
                  <c:v>-3.9999999999999383E-2</c:v>
                </c:pt>
                <c:pt idx="49">
                  <c:v>-1.9999999999999383E-2</c:v>
                </c:pt>
                <c:pt idx="50">
                  <c:v>6.1756155744774333E-16</c:v>
                </c:pt>
                <c:pt idx="51">
                  <c:v>2.0000000000000618E-2</c:v>
                </c:pt>
                <c:pt idx="52">
                  <c:v>4.0000000000000618E-2</c:v>
                </c:pt>
                <c:pt idx="53">
                  <c:v>6.0000000000000622E-2</c:v>
                </c:pt>
                <c:pt idx="54">
                  <c:v>8.0000000000000626E-2</c:v>
                </c:pt>
                <c:pt idx="55">
                  <c:v>0.10000000000000063</c:v>
                </c:pt>
                <c:pt idx="56">
                  <c:v>0.12000000000000063</c:v>
                </c:pt>
                <c:pt idx="57">
                  <c:v>0.14000000000000062</c:v>
                </c:pt>
                <c:pt idx="58">
                  <c:v>0.16000000000000061</c:v>
                </c:pt>
                <c:pt idx="59">
                  <c:v>0.1800000000000006</c:v>
                </c:pt>
                <c:pt idx="60">
                  <c:v>0.20000000000000059</c:v>
                </c:pt>
                <c:pt idx="61">
                  <c:v>0.22000000000000058</c:v>
                </c:pt>
                <c:pt idx="62">
                  <c:v>0.24000000000000057</c:v>
                </c:pt>
                <c:pt idx="63">
                  <c:v>0.26000000000000056</c:v>
                </c:pt>
                <c:pt idx="64">
                  <c:v>0.28000000000000058</c:v>
                </c:pt>
                <c:pt idx="65">
                  <c:v>0.3000000000000006</c:v>
                </c:pt>
                <c:pt idx="66">
                  <c:v>0.32000000000000062</c:v>
                </c:pt>
                <c:pt idx="67">
                  <c:v>0.34000000000000064</c:v>
                </c:pt>
                <c:pt idx="68">
                  <c:v>0.36000000000000065</c:v>
                </c:pt>
                <c:pt idx="69">
                  <c:v>0.38000000000000067</c:v>
                </c:pt>
                <c:pt idx="70">
                  <c:v>0.40000000000000069</c:v>
                </c:pt>
                <c:pt idx="71">
                  <c:v>0.42000000000000071</c:v>
                </c:pt>
                <c:pt idx="72">
                  <c:v>0.44000000000000072</c:v>
                </c:pt>
                <c:pt idx="73">
                  <c:v>0.46000000000000074</c:v>
                </c:pt>
                <c:pt idx="74">
                  <c:v>0.48000000000000076</c:v>
                </c:pt>
                <c:pt idx="75">
                  <c:v>0.50000000000000078</c:v>
                </c:pt>
                <c:pt idx="76">
                  <c:v>0.52000000000000079</c:v>
                </c:pt>
                <c:pt idx="77">
                  <c:v>0.54000000000000081</c:v>
                </c:pt>
                <c:pt idx="78">
                  <c:v>0.56000000000000083</c:v>
                </c:pt>
                <c:pt idx="79">
                  <c:v>0.58000000000000085</c:v>
                </c:pt>
                <c:pt idx="80">
                  <c:v>0.60000000000000087</c:v>
                </c:pt>
                <c:pt idx="81">
                  <c:v>0.62000000000000088</c:v>
                </c:pt>
                <c:pt idx="82">
                  <c:v>0.6400000000000009</c:v>
                </c:pt>
                <c:pt idx="83">
                  <c:v>0.66000000000000092</c:v>
                </c:pt>
                <c:pt idx="84">
                  <c:v>0.68000000000000094</c:v>
                </c:pt>
                <c:pt idx="85">
                  <c:v>0.70000000000000095</c:v>
                </c:pt>
                <c:pt idx="86">
                  <c:v>0.72000000000000097</c:v>
                </c:pt>
                <c:pt idx="87">
                  <c:v>0.74000000000000099</c:v>
                </c:pt>
                <c:pt idx="88">
                  <c:v>0.76000000000000101</c:v>
                </c:pt>
                <c:pt idx="89">
                  <c:v>0.78000000000000103</c:v>
                </c:pt>
                <c:pt idx="90">
                  <c:v>0.80000000000000104</c:v>
                </c:pt>
                <c:pt idx="91">
                  <c:v>0.82000000000000106</c:v>
                </c:pt>
                <c:pt idx="92">
                  <c:v>0.84000000000000108</c:v>
                </c:pt>
                <c:pt idx="93">
                  <c:v>0.8600000000000011</c:v>
                </c:pt>
                <c:pt idx="94">
                  <c:v>0.88000000000000111</c:v>
                </c:pt>
                <c:pt idx="95">
                  <c:v>0.90000000000000113</c:v>
                </c:pt>
                <c:pt idx="96">
                  <c:v>0.92000000000000115</c:v>
                </c:pt>
                <c:pt idx="97">
                  <c:v>0.94000000000000117</c:v>
                </c:pt>
                <c:pt idx="98">
                  <c:v>0.96000000000000119</c:v>
                </c:pt>
                <c:pt idx="99">
                  <c:v>0.9800000000000012</c:v>
                </c:pt>
                <c:pt idx="100">
                  <c:v>1</c:v>
                </c:pt>
              </c:numCache>
            </c:numRef>
          </c:xVal>
          <c:yVal>
            <c:numRef>
              <c:f>'Example 2'!$H$3:$H$103</c:f>
              <c:numCache>
                <c:formatCode>General</c:formatCode>
                <c:ptCount val="1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B8-4E96-8947-8EAC1D032BD9}"/>
            </c:ext>
          </c:extLst>
        </c:ser>
        <c:ser>
          <c:idx val="3"/>
          <c:order val="3"/>
          <c:tx>
            <c:strRef>
              <c:f>'Example 2'!$I$2</c:f>
              <c:strCache>
                <c:ptCount val="1"/>
                <c:pt idx="0">
                  <c:v>u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tx1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2'!$E$3:$E$103</c:f>
              <c:numCache>
                <c:formatCode>0.00</c:formatCode>
                <c:ptCount val="101"/>
                <c:pt idx="0">
                  <c:v>-1</c:v>
                </c:pt>
                <c:pt idx="1">
                  <c:v>-0.98</c:v>
                </c:pt>
                <c:pt idx="2">
                  <c:v>-0.96</c:v>
                </c:pt>
                <c:pt idx="3">
                  <c:v>-0.94</c:v>
                </c:pt>
                <c:pt idx="4">
                  <c:v>-0.91999999999999993</c:v>
                </c:pt>
                <c:pt idx="5">
                  <c:v>-0.89999999999999991</c:v>
                </c:pt>
                <c:pt idx="6">
                  <c:v>-0.87999999999999989</c:v>
                </c:pt>
                <c:pt idx="7">
                  <c:v>-0.85999999999999988</c:v>
                </c:pt>
                <c:pt idx="8">
                  <c:v>-0.83999999999999986</c:v>
                </c:pt>
                <c:pt idx="9">
                  <c:v>-0.81999999999999984</c:v>
                </c:pt>
                <c:pt idx="10">
                  <c:v>-0.79999999999999982</c:v>
                </c:pt>
                <c:pt idx="11">
                  <c:v>-0.7799999999999998</c:v>
                </c:pt>
                <c:pt idx="12">
                  <c:v>-0.75999999999999979</c:v>
                </c:pt>
                <c:pt idx="13">
                  <c:v>-0.73999999999999977</c:v>
                </c:pt>
                <c:pt idx="14">
                  <c:v>-0.71999999999999975</c:v>
                </c:pt>
                <c:pt idx="15">
                  <c:v>-0.69999999999999973</c:v>
                </c:pt>
                <c:pt idx="16">
                  <c:v>-0.67999999999999972</c:v>
                </c:pt>
                <c:pt idx="17">
                  <c:v>-0.6599999999999997</c:v>
                </c:pt>
                <c:pt idx="18">
                  <c:v>-0.63999999999999968</c:v>
                </c:pt>
                <c:pt idx="19">
                  <c:v>-0.61999999999999966</c:v>
                </c:pt>
                <c:pt idx="20">
                  <c:v>-0.59999999999999964</c:v>
                </c:pt>
                <c:pt idx="21">
                  <c:v>-0.57999999999999963</c:v>
                </c:pt>
                <c:pt idx="22">
                  <c:v>-0.55999999999999961</c:v>
                </c:pt>
                <c:pt idx="23">
                  <c:v>-0.53999999999999959</c:v>
                </c:pt>
                <c:pt idx="24">
                  <c:v>-0.51999999999999957</c:v>
                </c:pt>
                <c:pt idx="25">
                  <c:v>-0.49999999999999956</c:v>
                </c:pt>
                <c:pt idx="26">
                  <c:v>-0.47999999999999954</c:v>
                </c:pt>
                <c:pt idx="27">
                  <c:v>-0.45999999999999952</c:v>
                </c:pt>
                <c:pt idx="28">
                  <c:v>-0.4399999999999995</c:v>
                </c:pt>
                <c:pt idx="29">
                  <c:v>-0.41999999999999948</c:v>
                </c:pt>
                <c:pt idx="30">
                  <c:v>-0.39999999999999947</c:v>
                </c:pt>
                <c:pt idx="31">
                  <c:v>-0.37999999999999945</c:v>
                </c:pt>
                <c:pt idx="32">
                  <c:v>-0.35999999999999943</c:v>
                </c:pt>
                <c:pt idx="33">
                  <c:v>-0.33999999999999941</c:v>
                </c:pt>
                <c:pt idx="34">
                  <c:v>-0.3199999999999994</c:v>
                </c:pt>
                <c:pt idx="35">
                  <c:v>-0.29999999999999938</c:v>
                </c:pt>
                <c:pt idx="36">
                  <c:v>-0.27999999999999936</c:v>
                </c:pt>
                <c:pt idx="37">
                  <c:v>-0.25999999999999934</c:v>
                </c:pt>
                <c:pt idx="38">
                  <c:v>-0.23999999999999935</c:v>
                </c:pt>
                <c:pt idx="39">
                  <c:v>-0.21999999999999936</c:v>
                </c:pt>
                <c:pt idx="40">
                  <c:v>-0.19999999999999937</c:v>
                </c:pt>
                <c:pt idx="41">
                  <c:v>-0.17999999999999938</c:v>
                </c:pt>
                <c:pt idx="42">
                  <c:v>-0.15999999999999939</c:v>
                </c:pt>
                <c:pt idx="43">
                  <c:v>-0.1399999999999994</c:v>
                </c:pt>
                <c:pt idx="44">
                  <c:v>-0.1199999999999994</c:v>
                </c:pt>
                <c:pt idx="45">
                  <c:v>-9.9999999999999395E-2</c:v>
                </c:pt>
                <c:pt idx="46">
                  <c:v>-7.9999999999999391E-2</c:v>
                </c:pt>
                <c:pt idx="47">
                  <c:v>-5.9999999999999387E-2</c:v>
                </c:pt>
                <c:pt idx="48">
                  <c:v>-3.9999999999999383E-2</c:v>
                </c:pt>
                <c:pt idx="49">
                  <c:v>-1.9999999999999383E-2</c:v>
                </c:pt>
                <c:pt idx="50">
                  <c:v>6.1756155744774333E-16</c:v>
                </c:pt>
                <c:pt idx="51">
                  <c:v>2.0000000000000618E-2</c:v>
                </c:pt>
                <c:pt idx="52">
                  <c:v>4.0000000000000618E-2</c:v>
                </c:pt>
                <c:pt idx="53">
                  <c:v>6.0000000000000622E-2</c:v>
                </c:pt>
                <c:pt idx="54">
                  <c:v>8.0000000000000626E-2</c:v>
                </c:pt>
                <c:pt idx="55">
                  <c:v>0.10000000000000063</c:v>
                </c:pt>
                <c:pt idx="56">
                  <c:v>0.12000000000000063</c:v>
                </c:pt>
                <c:pt idx="57">
                  <c:v>0.14000000000000062</c:v>
                </c:pt>
                <c:pt idx="58">
                  <c:v>0.16000000000000061</c:v>
                </c:pt>
                <c:pt idx="59">
                  <c:v>0.1800000000000006</c:v>
                </c:pt>
                <c:pt idx="60">
                  <c:v>0.20000000000000059</c:v>
                </c:pt>
                <c:pt idx="61">
                  <c:v>0.22000000000000058</c:v>
                </c:pt>
                <c:pt idx="62">
                  <c:v>0.24000000000000057</c:v>
                </c:pt>
                <c:pt idx="63">
                  <c:v>0.26000000000000056</c:v>
                </c:pt>
                <c:pt idx="64">
                  <c:v>0.28000000000000058</c:v>
                </c:pt>
                <c:pt idx="65">
                  <c:v>0.3000000000000006</c:v>
                </c:pt>
                <c:pt idx="66">
                  <c:v>0.32000000000000062</c:v>
                </c:pt>
                <c:pt idx="67">
                  <c:v>0.34000000000000064</c:v>
                </c:pt>
                <c:pt idx="68">
                  <c:v>0.36000000000000065</c:v>
                </c:pt>
                <c:pt idx="69">
                  <c:v>0.38000000000000067</c:v>
                </c:pt>
                <c:pt idx="70">
                  <c:v>0.40000000000000069</c:v>
                </c:pt>
                <c:pt idx="71">
                  <c:v>0.42000000000000071</c:v>
                </c:pt>
                <c:pt idx="72">
                  <c:v>0.44000000000000072</c:v>
                </c:pt>
                <c:pt idx="73">
                  <c:v>0.46000000000000074</c:v>
                </c:pt>
                <c:pt idx="74">
                  <c:v>0.48000000000000076</c:v>
                </c:pt>
                <c:pt idx="75">
                  <c:v>0.50000000000000078</c:v>
                </c:pt>
                <c:pt idx="76">
                  <c:v>0.52000000000000079</c:v>
                </c:pt>
                <c:pt idx="77">
                  <c:v>0.54000000000000081</c:v>
                </c:pt>
                <c:pt idx="78">
                  <c:v>0.56000000000000083</c:v>
                </c:pt>
                <c:pt idx="79">
                  <c:v>0.58000000000000085</c:v>
                </c:pt>
                <c:pt idx="80">
                  <c:v>0.60000000000000087</c:v>
                </c:pt>
                <c:pt idx="81">
                  <c:v>0.62000000000000088</c:v>
                </c:pt>
                <c:pt idx="82">
                  <c:v>0.6400000000000009</c:v>
                </c:pt>
                <c:pt idx="83">
                  <c:v>0.66000000000000092</c:v>
                </c:pt>
                <c:pt idx="84">
                  <c:v>0.68000000000000094</c:v>
                </c:pt>
                <c:pt idx="85">
                  <c:v>0.70000000000000095</c:v>
                </c:pt>
                <c:pt idx="86">
                  <c:v>0.72000000000000097</c:v>
                </c:pt>
                <c:pt idx="87">
                  <c:v>0.74000000000000099</c:v>
                </c:pt>
                <c:pt idx="88">
                  <c:v>0.76000000000000101</c:v>
                </c:pt>
                <c:pt idx="89">
                  <c:v>0.78000000000000103</c:v>
                </c:pt>
                <c:pt idx="90">
                  <c:v>0.80000000000000104</c:v>
                </c:pt>
                <c:pt idx="91">
                  <c:v>0.82000000000000106</c:v>
                </c:pt>
                <c:pt idx="92">
                  <c:v>0.84000000000000108</c:v>
                </c:pt>
                <c:pt idx="93">
                  <c:v>0.8600000000000011</c:v>
                </c:pt>
                <c:pt idx="94">
                  <c:v>0.88000000000000111</c:v>
                </c:pt>
                <c:pt idx="95">
                  <c:v>0.90000000000000113</c:v>
                </c:pt>
                <c:pt idx="96">
                  <c:v>0.92000000000000115</c:v>
                </c:pt>
                <c:pt idx="97">
                  <c:v>0.94000000000000117</c:v>
                </c:pt>
                <c:pt idx="98">
                  <c:v>0.96000000000000119</c:v>
                </c:pt>
                <c:pt idx="99">
                  <c:v>0.9800000000000012</c:v>
                </c:pt>
                <c:pt idx="100">
                  <c:v>1</c:v>
                </c:pt>
              </c:numCache>
            </c:numRef>
          </c:xVal>
          <c:yVal>
            <c:numRef>
              <c:f>'Example 2'!$I$3:$I$103</c:f>
              <c:numCache>
                <c:formatCode>General</c:formatCode>
                <c:ptCount val="101"/>
                <c:pt idx="0">
                  <c:v>1.9387718646225571</c:v>
                </c:pt>
                <c:pt idx="1">
                  <c:v>1.8717876167245104</c:v>
                </c:pt>
                <c:pt idx="2">
                  <c:v>1.806609508789967</c:v>
                </c:pt>
                <c:pt idx="3">
                  <c:v>1.7432112929975567</c:v>
                </c:pt>
                <c:pt idx="4">
                  <c:v>1.6815667215259098</c:v>
                </c:pt>
                <c:pt idx="5">
                  <c:v>1.6216495465536573</c:v>
                </c:pt>
                <c:pt idx="6">
                  <c:v>1.5634335202594292</c:v>
                </c:pt>
                <c:pt idx="7">
                  <c:v>1.5068923948218558</c:v>
                </c:pt>
                <c:pt idx="8">
                  <c:v>1.4519999224195672</c:v>
                </c:pt>
                <c:pt idx="9">
                  <c:v>1.3987298552311946</c:v>
                </c:pt>
                <c:pt idx="10">
                  <c:v>1.3470559454353677</c:v>
                </c:pt>
                <c:pt idx="11">
                  <c:v>1.2969519452107168</c:v>
                </c:pt>
                <c:pt idx="12">
                  <c:v>1.2483916067358725</c:v>
                </c:pt>
                <c:pt idx="13">
                  <c:v>1.201348682189465</c:v>
                </c:pt>
                <c:pt idx="14">
                  <c:v>1.1557969237501249</c:v>
                </c:pt>
                <c:pt idx="15">
                  <c:v>1.1117100835964826</c:v>
                </c:pt>
                <c:pt idx="16">
                  <c:v>1.069061913907168</c:v>
                </c:pt>
                <c:pt idx="17">
                  <c:v>1.027826166860812</c:v>
                </c:pt>
                <c:pt idx="18">
                  <c:v>0.98797659463604448</c:v>
                </c:pt>
                <c:pt idx="19">
                  <c:v>0.94948694941149614</c:v>
                </c:pt>
                <c:pt idx="20">
                  <c:v>0.9123309833657971</c:v>
                </c:pt>
                <c:pt idx="21">
                  <c:v>0.87648244867757796</c:v>
                </c:pt>
                <c:pt idx="22">
                  <c:v>0.841915097525469</c:v>
                </c:pt>
                <c:pt idx="23">
                  <c:v>0.80860268208810049</c:v>
                </c:pt>
                <c:pt idx="24">
                  <c:v>0.7765189545441028</c:v>
                </c:pt>
                <c:pt idx="25">
                  <c:v>0.74563766707210632</c:v>
                </c:pt>
                <c:pt idx="26">
                  <c:v>0.71593257185074144</c:v>
                </c:pt>
                <c:pt idx="27">
                  <c:v>0.68737742105863853</c:v>
                </c:pt>
                <c:pt idx="28">
                  <c:v>0.65994596687442786</c:v>
                </c:pt>
                <c:pt idx="29">
                  <c:v>0.63361196147673993</c:v>
                </c:pt>
                <c:pt idx="30">
                  <c:v>0.60834915704420489</c:v>
                </c:pt>
                <c:pt idx="31">
                  <c:v>0.58413130575545325</c:v>
                </c:pt>
                <c:pt idx="32">
                  <c:v>0.56093215978911537</c:v>
                </c:pt>
                <c:pt idx="33">
                  <c:v>0.53872547132382154</c:v>
                </c:pt>
                <c:pt idx="34">
                  <c:v>0.51748499253820213</c:v>
                </c:pt>
                <c:pt idx="35">
                  <c:v>0.49718447561088763</c:v>
                </c:pt>
                <c:pt idx="36">
                  <c:v>0.47779767272050827</c:v>
                </c:pt>
                <c:pt idx="37">
                  <c:v>0.45929833604569437</c:v>
                </c:pt>
                <c:pt idx="38">
                  <c:v>0.44166021776507636</c:v>
                </c:pt>
                <c:pt idx="39">
                  <c:v>0.42485707005728462</c:v>
                </c:pt>
                <c:pt idx="40">
                  <c:v>0.40886264510094955</c:v>
                </c:pt>
                <c:pt idx="41">
                  <c:v>0.39365069507470135</c:v>
                </c:pt>
                <c:pt idx="42">
                  <c:v>0.37919497215717046</c:v>
                </c:pt>
                <c:pt idx="43">
                  <c:v>0.36546922852698727</c:v>
                </c:pt>
                <c:pt idx="44">
                  <c:v>0.35244721636278209</c:v>
                </c:pt>
                <c:pt idx="45">
                  <c:v>0.34010268784318526</c:v>
                </c:pt>
                <c:pt idx="46">
                  <c:v>0.32840939514682727</c:v>
                </c:pt>
                <c:pt idx="47">
                  <c:v>0.31734109045233833</c:v>
                </c:pt>
                <c:pt idx="48">
                  <c:v>0.30687152593834882</c:v>
                </c:pt>
                <c:pt idx="49">
                  <c:v>0.29697445378348919</c:v>
                </c:pt>
                <c:pt idx="50">
                  <c:v>0.28762362616638976</c:v>
                </c:pt>
                <c:pt idx="51">
                  <c:v>0.27879279526568085</c:v>
                </c:pt>
                <c:pt idx="52">
                  <c:v>0.27045571325999285</c:v>
                </c:pt>
                <c:pt idx="53">
                  <c:v>0.26258613232795608</c:v>
                </c:pt>
                <c:pt idx="54">
                  <c:v>0.25515780464820098</c:v>
                </c:pt>
                <c:pt idx="55">
                  <c:v>0.24814448239935785</c:v>
                </c:pt>
                <c:pt idx="56">
                  <c:v>0.24151991776005702</c:v>
                </c:pt>
                <c:pt idx="57">
                  <c:v>0.23525786290892892</c:v>
                </c:pt>
                <c:pt idx="58">
                  <c:v>0.22933207002460387</c:v>
                </c:pt>
                <c:pt idx="59">
                  <c:v>0.22371629128571222</c:v>
                </c:pt>
                <c:pt idx="60">
                  <c:v>0.21838427887088435</c:v>
                </c:pt>
                <c:pt idx="61">
                  <c:v>0.21330978495875064</c:v>
                </c:pt>
                <c:pt idx="62">
                  <c:v>0.2084665617279414</c:v>
                </c:pt>
                <c:pt idx="63">
                  <c:v>0.20382836135708701</c:v>
                </c:pt>
                <c:pt idx="64">
                  <c:v>0.19936893602481781</c:v>
                </c:pt>
                <c:pt idx="65">
                  <c:v>0.19506203790976417</c:v>
                </c:pt>
                <c:pt idx="66">
                  <c:v>0.19088141919055648</c:v>
                </c:pt>
                <c:pt idx="67">
                  <c:v>0.18680083204582509</c:v>
                </c:pt>
                <c:pt idx="68">
                  <c:v>0.1827940286542003</c:v>
                </c:pt>
                <c:pt idx="69">
                  <c:v>0.17883476119431255</c:v>
                </c:pt>
                <c:pt idx="70">
                  <c:v>0.17489678184479218</c:v>
                </c:pt>
                <c:pt idx="71">
                  <c:v>0.17095384278426945</c:v>
                </c:pt>
                <c:pt idx="72">
                  <c:v>0.16697969619137487</c:v>
                </c:pt>
                <c:pt idx="73">
                  <c:v>0.16294809424473872</c:v>
                </c:pt>
                <c:pt idx="74">
                  <c:v>0.15883278912299134</c:v>
                </c:pt>
                <c:pt idx="75">
                  <c:v>0.15460753300476313</c:v>
                </c:pt>
                <c:pt idx="76">
                  <c:v>0.15024607806868445</c:v>
                </c:pt>
                <c:pt idx="77">
                  <c:v>0.14572217649338562</c:v>
                </c:pt>
                <c:pt idx="78">
                  <c:v>0.14100958045749706</c:v>
                </c:pt>
                <c:pt idx="79">
                  <c:v>0.13608204213964903</c:v>
                </c:pt>
                <c:pt idx="80">
                  <c:v>0.13091331371847198</c:v>
                </c:pt>
                <c:pt idx="81">
                  <c:v>0.12547714737259621</c:v>
                </c:pt>
                <c:pt idx="82">
                  <c:v>0.11974729528065214</c:v>
                </c:pt>
                <c:pt idx="83">
                  <c:v>0.11369750962127015</c:v>
                </c:pt>
                <c:pt idx="84">
                  <c:v>0.10730154257308047</c:v>
                </c:pt>
                <c:pt idx="85">
                  <c:v>0.10053314631471352</c:v>
                </c:pt>
                <c:pt idx="86">
                  <c:v>9.3366073024799767E-2</c:v>
                </c:pt>
                <c:pt idx="87">
                  <c:v>8.5774074881969337E-2</c:v>
                </c:pt>
                <c:pt idx="88">
                  <c:v>7.7730904064852835E-2</c:v>
                </c:pt>
                <c:pt idx="89">
                  <c:v>6.9210312752080505E-2</c:v>
                </c:pt>
                <c:pt idx="90">
                  <c:v>6.0186053122282646E-2</c:v>
                </c:pt>
                <c:pt idx="91">
                  <c:v>5.0631877354089694E-2</c:v>
                </c:pt>
                <c:pt idx="92">
                  <c:v>4.0521537626132031E-2</c:v>
                </c:pt>
                <c:pt idx="93">
                  <c:v>2.9828786117039929E-2</c:v>
                </c:pt>
                <c:pt idx="94">
                  <c:v>1.852737500544388E-2</c:v>
                </c:pt>
                <c:pt idx="95">
                  <c:v>6.5910564699742102E-3</c:v>
                </c:pt>
                <c:pt idx="96">
                  <c:v>-6.0064173107389207E-3</c:v>
                </c:pt>
                <c:pt idx="97">
                  <c:v>-1.9291294158064853E-2</c:v>
                </c:pt>
                <c:pt idx="98">
                  <c:v>-3.3289821893373539E-2</c:v>
                </c:pt>
                <c:pt idx="99">
                  <c:v>-4.8028248338034374E-2</c:v>
                </c:pt>
                <c:pt idx="100">
                  <c:v>-6.3532821313416088E-2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B8-4E96-8947-8EAC1D032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549768"/>
        <c:axId val="789548128"/>
      </c:scatterChart>
      <c:scatterChart>
        <c:scatterStyle val="smoothMarker"/>
        <c:varyColors val="0"/>
        <c:ser>
          <c:idx val="0"/>
          <c:order val="0"/>
          <c:tx>
            <c:strRef>
              <c:f>'Example 2'!$F$2</c:f>
              <c:strCache>
                <c:ptCount val="1"/>
                <c:pt idx="0">
                  <c:v>x_1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2'!$E$3:$E$103</c:f>
              <c:numCache>
                <c:formatCode>0.00</c:formatCode>
                <c:ptCount val="101"/>
                <c:pt idx="0">
                  <c:v>-1</c:v>
                </c:pt>
                <c:pt idx="1">
                  <c:v>-0.98</c:v>
                </c:pt>
                <c:pt idx="2">
                  <c:v>-0.96</c:v>
                </c:pt>
                <c:pt idx="3">
                  <c:v>-0.94</c:v>
                </c:pt>
                <c:pt idx="4">
                  <c:v>-0.91999999999999993</c:v>
                </c:pt>
                <c:pt idx="5">
                  <c:v>-0.89999999999999991</c:v>
                </c:pt>
                <c:pt idx="6">
                  <c:v>-0.87999999999999989</c:v>
                </c:pt>
                <c:pt idx="7">
                  <c:v>-0.85999999999999988</c:v>
                </c:pt>
                <c:pt idx="8">
                  <c:v>-0.83999999999999986</c:v>
                </c:pt>
                <c:pt idx="9">
                  <c:v>-0.81999999999999984</c:v>
                </c:pt>
                <c:pt idx="10">
                  <c:v>-0.79999999999999982</c:v>
                </c:pt>
                <c:pt idx="11">
                  <c:v>-0.7799999999999998</c:v>
                </c:pt>
                <c:pt idx="12">
                  <c:v>-0.75999999999999979</c:v>
                </c:pt>
                <c:pt idx="13">
                  <c:v>-0.73999999999999977</c:v>
                </c:pt>
                <c:pt idx="14">
                  <c:v>-0.71999999999999975</c:v>
                </c:pt>
                <c:pt idx="15">
                  <c:v>-0.69999999999999973</c:v>
                </c:pt>
                <c:pt idx="16">
                  <c:v>-0.67999999999999972</c:v>
                </c:pt>
                <c:pt idx="17">
                  <c:v>-0.6599999999999997</c:v>
                </c:pt>
                <c:pt idx="18">
                  <c:v>-0.63999999999999968</c:v>
                </c:pt>
                <c:pt idx="19">
                  <c:v>-0.61999999999999966</c:v>
                </c:pt>
                <c:pt idx="20">
                  <c:v>-0.59999999999999964</c:v>
                </c:pt>
                <c:pt idx="21">
                  <c:v>-0.57999999999999963</c:v>
                </c:pt>
                <c:pt idx="22">
                  <c:v>-0.55999999999999961</c:v>
                </c:pt>
                <c:pt idx="23">
                  <c:v>-0.53999999999999959</c:v>
                </c:pt>
                <c:pt idx="24">
                  <c:v>-0.51999999999999957</c:v>
                </c:pt>
                <c:pt idx="25">
                  <c:v>-0.49999999999999956</c:v>
                </c:pt>
                <c:pt idx="26">
                  <c:v>-0.47999999999999954</c:v>
                </c:pt>
                <c:pt idx="27">
                  <c:v>-0.45999999999999952</c:v>
                </c:pt>
                <c:pt idx="28">
                  <c:v>-0.4399999999999995</c:v>
                </c:pt>
                <c:pt idx="29">
                  <c:v>-0.41999999999999948</c:v>
                </c:pt>
                <c:pt idx="30">
                  <c:v>-0.39999999999999947</c:v>
                </c:pt>
                <c:pt idx="31">
                  <c:v>-0.37999999999999945</c:v>
                </c:pt>
                <c:pt idx="32">
                  <c:v>-0.35999999999999943</c:v>
                </c:pt>
                <c:pt idx="33">
                  <c:v>-0.33999999999999941</c:v>
                </c:pt>
                <c:pt idx="34">
                  <c:v>-0.3199999999999994</c:v>
                </c:pt>
                <c:pt idx="35">
                  <c:v>-0.29999999999999938</c:v>
                </c:pt>
                <c:pt idx="36">
                  <c:v>-0.27999999999999936</c:v>
                </c:pt>
                <c:pt idx="37">
                  <c:v>-0.25999999999999934</c:v>
                </c:pt>
                <c:pt idx="38">
                  <c:v>-0.23999999999999935</c:v>
                </c:pt>
                <c:pt idx="39">
                  <c:v>-0.21999999999999936</c:v>
                </c:pt>
                <c:pt idx="40">
                  <c:v>-0.19999999999999937</c:v>
                </c:pt>
                <c:pt idx="41">
                  <c:v>-0.17999999999999938</c:v>
                </c:pt>
                <c:pt idx="42">
                  <c:v>-0.15999999999999939</c:v>
                </c:pt>
                <c:pt idx="43">
                  <c:v>-0.1399999999999994</c:v>
                </c:pt>
                <c:pt idx="44">
                  <c:v>-0.1199999999999994</c:v>
                </c:pt>
                <c:pt idx="45">
                  <c:v>-9.9999999999999395E-2</c:v>
                </c:pt>
                <c:pt idx="46">
                  <c:v>-7.9999999999999391E-2</c:v>
                </c:pt>
                <c:pt idx="47">
                  <c:v>-5.9999999999999387E-2</c:v>
                </c:pt>
                <c:pt idx="48">
                  <c:v>-3.9999999999999383E-2</c:v>
                </c:pt>
                <c:pt idx="49">
                  <c:v>-1.9999999999999383E-2</c:v>
                </c:pt>
                <c:pt idx="50">
                  <c:v>6.1756155744774333E-16</c:v>
                </c:pt>
                <c:pt idx="51">
                  <c:v>2.0000000000000618E-2</c:v>
                </c:pt>
                <c:pt idx="52">
                  <c:v>4.0000000000000618E-2</c:v>
                </c:pt>
                <c:pt idx="53">
                  <c:v>6.0000000000000622E-2</c:v>
                </c:pt>
                <c:pt idx="54">
                  <c:v>8.0000000000000626E-2</c:v>
                </c:pt>
                <c:pt idx="55">
                  <c:v>0.10000000000000063</c:v>
                </c:pt>
                <c:pt idx="56">
                  <c:v>0.12000000000000063</c:v>
                </c:pt>
                <c:pt idx="57">
                  <c:v>0.14000000000000062</c:v>
                </c:pt>
                <c:pt idx="58">
                  <c:v>0.16000000000000061</c:v>
                </c:pt>
                <c:pt idx="59">
                  <c:v>0.1800000000000006</c:v>
                </c:pt>
                <c:pt idx="60">
                  <c:v>0.20000000000000059</c:v>
                </c:pt>
                <c:pt idx="61">
                  <c:v>0.22000000000000058</c:v>
                </c:pt>
                <c:pt idx="62">
                  <c:v>0.24000000000000057</c:v>
                </c:pt>
                <c:pt idx="63">
                  <c:v>0.26000000000000056</c:v>
                </c:pt>
                <c:pt idx="64">
                  <c:v>0.28000000000000058</c:v>
                </c:pt>
                <c:pt idx="65">
                  <c:v>0.3000000000000006</c:v>
                </c:pt>
                <c:pt idx="66">
                  <c:v>0.32000000000000062</c:v>
                </c:pt>
                <c:pt idx="67">
                  <c:v>0.34000000000000064</c:v>
                </c:pt>
                <c:pt idx="68">
                  <c:v>0.36000000000000065</c:v>
                </c:pt>
                <c:pt idx="69">
                  <c:v>0.38000000000000067</c:v>
                </c:pt>
                <c:pt idx="70">
                  <c:v>0.40000000000000069</c:v>
                </c:pt>
                <c:pt idx="71">
                  <c:v>0.42000000000000071</c:v>
                </c:pt>
                <c:pt idx="72">
                  <c:v>0.44000000000000072</c:v>
                </c:pt>
                <c:pt idx="73">
                  <c:v>0.46000000000000074</c:v>
                </c:pt>
                <c:pt idx="74">
                  <c:v>0.48000000000000076</c:v>
                </c:pt>
                <c:pt idx="75">
                  <c:v>0.50000000000000078</c:v>
                </c:pt>
                <c:pt idx="76">
                  <c:v>0.52000000000000079</c:v>
                </c:pt>
                <c:pt idx="77">
                  <c:v>0.54000000000000081</c:v>
                </c:pt>
                <c:pt idx="78">
                  <c:v>0.56000000000000083</c:v>
                </c:pt>
                <c:pt idx="79">
                  <c:v>0.58000000000000085</c:v>
                </c:pt>
                <c:pt idx="80">
                  <c:v>0.60000000000000087</c:v>
                </c:pt>
                <c:pt idx="81">
                  <c:v>0.62000000000000088</c:v>
                </c:pt>
                <c:pt idx="82">
                  <c:v>0.6400000000000009</c:v>
                </c:pt>
                <c:pt idx="83">
                  <c:v>0.66000000000000092</c:v>
                </c:pt>
                <c:pt idx="84">
                  <c:v>0.68000000000000094</c:v>
                </c:pt>
                <c:pt idx="85">
                  <c:v>0.70000000000000095</c:v>
                </c:pt>
                <c:pt idx="86">
                  <c:v>0.72000000000000097</c:v>
                </c:pt>
                <c:pt idx="87">
                  <c:v>0.74000000000000099</c:v>
                </c:pt>
                <c:pt idx="88">
                  <c:v>0.76000000000000101</c:v>
                </c:pt>
                <c:pt idx="89">
                  <c:v>0.78000000000000103</c:v>
                </c:pt>
                <c:pt idx="90">
                  <c:v>0.80000000000000104</c:v>
                </c:pt>
                <c:pt idx="91">
                  <c:v>0.82000000000000106</c:v>
                </c:pt>
                <c:pt idx="92">
                  <c:v>0.84000000000000108</c:v>
                </c:pt>
                <c:pt idx="93">
                  <c:v>0.8600000000000011</c:v>
                </c:pt>
                <c:pt idx="94">
                  <c:v>0.88000000000000111</c:v>
                </c:pt>
                <c:pt idx="95">
                  <c:v>0.90000000000000113</c:v>
                </c:pt>
                <c:pt idx="96">
                  <c:v>0.92000000000000115</c:v>
                </c:pt>
                <c:pt idx="97">
                  <c:v>0.94000000000000117</c:v>
                </c:pt>
                <c:pt idx="98">
                  <c:v>0.96000000000000119</c:v>
                </c:pt>
                <c:pt idx="99">
                  <c:v>0.9800000000000012</c:v>
                </c:pt>
                <c:pt idx="100">
                  <c:v>1</c:v>
                </c:pt>
              </c:numCache>
            </c:numRef>
          </c:xVal>
          <c:yVal>
            <c:numRef>
              <c:f>'Example 2'!$F$3:$F$103</c:f>
              <c:numCache>
                <c:formatCode>General</c:formatCode>
                <c:ptCount val="101"/>
                <c:pt idx="0">
                  <c:v>0.05</c:v>
                </c:pt>
                <c:pt idx="1">
                  <c:v>4.7985303350807154E-2</c:v>
                </c:pt>
                <c:pt idx="2">
                  <c:v>4.6023498307044046E-2</c:v>
                </c:pt>
                <c:pt idx="3">
                  <c:v>4.4115218333322395E-2</c:v>
                </c:pt>
                <c:pt idx="4">
                  <c:v>4.2261672691022767E-2</c:v>
                </c:pt>
                <c:pt idx="5">
                  <c:v>4.0463224967529257E-2</c:v>
                </c:pt>
                <c:pt idx="6">
                  <c:v>3.8719976070692573E-2</c:v>
                </c:pt>
                <c:pt idx="7">
                  <c:v>3.703202690836338E-2</c:v>
                </c:pt>
                <c:pt idx="8">
                  <c:v>3.5399478388392372E-2</c:v>
                </c:pt>
                <c:pt idx="9">
                  <c:v>3.3822329810800633E-2</c:v>
                </c:pt>
                <c:pt idx="10">
                  <c:v>3.2300579333989436E-2</c:v>
                </c:pt>
                <c:pt idx="11">
                  <c:v>3.0833856159236041E-2</c:v>
                </c:pt>
                <c:pt idx="12">
                  <c:v>2.9421639610430775E-2</c:v>
                </c:pt>
                <c:pt idx="13">
                  <c:v>2.8063409011463959E-2</c:v>
                </c:pt>
                <c:pt idx="14">
                  <c:v>2.6758643686225922E-2</c:v>
                </c:pt>
                <c:pt idx="15">
                  <c:v>2.5506799459309108E-2</c:v>
                </c:pt>
                <c:pt idx="16">
                  <c:v>2.4307345829825164E-2</c:v>
                </c:pt>
                <c:pt idx="17">
                  <c:v>2.3159575419897299E-2</c:v>
                </c:pt>
                <c:pt idx="18">
                  <c:v>2.2062692503694751E-2</c:v>
                </c:pt>
                <c:pt idx="19">
                  <c:v>2.1015901355386751E-2</c:v>
                </c:pt>
                <c:pt idx="20">
                  <c:v>2.0018406249142542E-2</c:v>
                </c:pt>
                <c:pt idx="21">
                  <c:v>1.9069411459131356E-2</c:v>
                </c:pt>
                <c:pt idx="22">
                  <c:v>1.816812125952243E-2</c:v>
                </c:pt>
                <c:pt idx="23">
                  <c:v>1.7313810159865391E-2</c:v>
                </c:pt>
                <c:pt idx="24">
                  <c:v>1.6505525282537785E-2</c:v>
                </c:pt>
                <c:pt idx="25">
                  <c:v>1.5742386375336377E-2</c:v>
                </c:pt>
                <c:pt idx="26">
                  <c:v>1.5023617182091161E-2</c:v>
                </c:pt>
                <c:pt idx="27">
                  <c:v>1.4348441446632134E-2</c:v>
                </c:pt>
                <c:pt idx="28">
                  <c:v>1.3716082912789293E-2</c:v>
                </c:pt>
                <c:pt idx="29">
                  <c:v>1.312576532439263E-2</c:v>
                </c:pt>
                <c:pt idx="30">
                  <c:v>1.2576712425272141E-2</c:v>
                </c:pt>
                <c:pt idx="31">
                  <c:v>1.2068147959257822E-2</c:v>
                </c:pt>
                <c:pt idx="32">
                  <c:v>1.1599748924443249E-2</c:v>
                </c:pt>
                <c:pt idx="33">
                  <c:v>1.1170347296939416E-2</c:v>
                </c:pt>
                <c:pt idx="34">
                  <c:v>1.0778901380384029E-2</c:v>
                </c:pt>
                <c:pt idx="35">
                  <c:v>1.0424963217372395E-2</c:v>
                </c:pt>
                <c:pt idx="36">
                  <c:v>1.0108084850499827E-2</c:v>
                </c:pt>
                <c:pt idx="37">
                  <c:v>9.8278183223616325E-3</c:v>
                </c:pt>
                <c:pt idx="38">
                  <c:v>9.5837156755531217E-3</c:v>
                </c:pt>
                <c:pt idx="39">
                  <c:v>9.3753289526696069E-3</c:v>
                </c:pt>
                <c:pt idx="40">
                  <c:v>9.2022101963063971E-3</c:v>
                </c:pt>
                <c:pt idx="41">
                  <c:v>9.0639114490588014E-3</c:v>
                </c:pt>
                <c:pt idx="42">
                  <c:v>8.9599847535221308E-3</c:v>
                </c:pt>
                <c:pt idx="43">
                  <c:v>8.8901530961193482E-3</c:v>
                </c:pt>
                <c:pt idx="44">
                  <c:v>8.8543285841791095E-3</c:v>
                </c:pt>
                <c:pt idx="45">
                  <c:v>8.8516139689303538E-3</c:v>
                </c:pt>
                <c:pt idx="46">
                  <c:v>8.8821464467902581E-3</c:v>
                </c:pt>
                <c:pt idx="47">
                  <c:v>8.9460632141760057E-3</c:v>
                </c:pt>
                <c:pt idx="48">
                  <c:v>9.0435014675047769E-3</c:v>
                </c:pt>
                <c:pt idx="49">
                  <c:v>9.1745984031937535E-3</c:v>
                </c:pt>
                <c:pt idx="50">
                  <c:v>9.3394912176601123E-3</c:v>
                </c:pt>
                <c:pt idx="51">
                  <c:v>9.5383171073210385E-3</c:v>
                </c:pt>
                <c:pt idx="52">
                  <c:v>9.7712189288281185E-3</c:v>
                </c:pt>
                <c:pt idx="53">
                  <c:v>1.0039296040875221E-2</c:v>
                </c:pt>
                <c:pt idx="54">
                  <c:v>1.034158912481317E-2</c:v>
                </c:pt>
                <c:pt idx="55">
                  <c:v>1.0679125203954126E-2</c:v>
                </c:pt>
                <c:pt idx="56">
                  <c:v>1.1052931301610247E-2</c:v>
                </c:pt>
                <c:pt idx="57">
                  <c:v>1.1464034441093693E-2</c:v>
                </c:pt>
                <c:pt idx="58">
                  <c:v>1.1913461645716621E-2</c:v>
                </c:pt>
                <c:pt idx="59">
                  <c:v>1.2402239938791193E-2</c:v>
                </c:pt>
                <c:pt idx="60">
                  <c:v>1.2931396343629567E-2</c:v>
                </c:pt>
                <c:pt idx="61">
                  <c:v>1.3502710319751126E-2</c:v>
                </c:pt>
                <c:pt idx="62">
                  <c:v>1.4116832535115104E-2</c:v>
                </c:pt>
                <c:pt idx="63">
                  <c:v>1.477500403204886E-2</c:v>
                </c:pt>
                <c:pt idx="64">
                  <c:v>1.5479772488836833E-2</c:v>
                </c:pt>
                <c:pt idx="65">
                  <c:v>1.6233685583763462E-2</c:v>
                </c:pt>
                <c:pt idx="66">
                  <c:v>1.7039290995113181E-2</c:v>
                </c:pt>
                <c:pt idx="67">
                  <c:v>1.789913640117043E-2</c:v>
                </c:pt>
                <c:pt idx="68">
                  <c:v>1.8815769480219641E-2</c:v>
                </c:pt>
                <c:pt idx="69">
                  <c:v>1.9793228979486703E-2</c:v>
                </c:pt>
                <c:pt idx="70">
                  <c:v>2.0832792700049854E-2</c:v>
                </c:pt>
                <c:pt idx="71">
                  <c:v>2.193880874886224E-2</c:v>
                </c:pt>
                <c:pt idx="72">
                  <c:v>2.3116638133297947E-2</c:v>
                </c:pt>
                <c:pt idx="73">
                  <c:v>2.4371641860731062E-2</c:v>
                </c:pt>
                <c:pt idx="74">
                  <c:v>2.5709180938535667E-2</c:v>
                </c:pt>
                <c:pt idx="75">
                  <c:v>2.713461637408586E-2</c:v>
                </c:pt>
                <c:pt idx="76">
                  <c:v>2.8655743128455723E-2</c:v>
                </c:pt>
                <c:pt idx="77">
                  <c:v>3.0276116192751938E-2</c:v>
                </c:pt>
                <c:pt idx="78">
                  <c:v>3.2005777262978374E-2</c:v>
                </c:pt>
                <c:pt idx="79">
                  <c:v>3.3855658503192082E-2</c:v>
                </c:pt>
                <c:pt idx="80">
                  <c:v>3.5836692077450091E-2</c:v>
                </c:pt>
                <c:pt idx="81">
                  <c:v>3.795981014980946E-2</c:v>
                </c:pt>
                <c:pt idx="82">
                  <c:v>4.0239631555469842E-2</c:v>
                </c:pt>
                <c:pt idx="83">
                  <c:v>4.2685857448304762E-2</c:v>
                </c:pt>
                <c:pt idx="84">
                  <c:v>4.5320067665867853E-2</c:v>
                </c:pt>
                <c:pt idx="85">
                  <c:v>4.8164825693037032E-2</c:v>
                </c:pt>
                <c:pt idx="86">
                  <c:v>5.1242695014690254E-2</c:v>
                </c:pt>
                <c:pt idx="87">
                  <c:v>5.4581448835563214E-2</c:v>
                </c:pt>
                <c:pt idx="88">
                  <c:v>5.8205904869309912E-2</c:v>
                </c:pt>
                <c:pt idx="89">
                  <c:v>6.2162018424180586E-2</c:v>
                </c:pt>
                <c:pt idx="90">
                  <c:v>6.6497590952657906E-2</c:v>
                </c:pt>
                <c:pt idx="91">
                  <c:v>7.1266645232023695E-2</c:v>
                </c:pt>
                <c:pt idx="92">
                  <c:v>7.6527396694002658E-2</c:v>
                </c:pt>
                <c:pt idx="93">
                  <c:v>8.2377492689285084E-2</c:v>
                </c:pt>
                <c:pt idx="94">
                  <c:v>8.8925513827911945E-2</c:v>
                </c:pt>
                <c:pt idx="95">
                  <c:v>9.6293699237909661E-2</c:v>
                </c:pt>
                <c:pt idx="96">
                  <c:v>0.10468045659741509</c:v>
                </c:pt>
                <c:pt idx="97">
                  <c:v>0.11432930524354695</c:v>
                </c:pt>
                <c:pt idx="98">
                  <c:v>0.12557563213456457</c:v>
                </c:pt>
                <c:pt idx="99">
                  <c:v>0.13893461012364314</c:v>
                </c:pt>
                <c:pt idx="100">
                  <c:v>0.15516652638750525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B8-4E96-8947-8EAC1D032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951496"/>
        <c:axId val="798955104"/>
      </c:scatterChart>
      <c:valAx>
        <c:axId val="789549768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548128"/>
        <c:crosses val="autoZero"/>
        <c:crossBetween val="midCat"/>
        <c:majorUnit val="0.25"/>
      </c:valAx>
      <c:valAx>
        <c:axId val="78954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u</a:t>
                </a:r>
              </a:p>
            </c:rich>
          </c:tx>
          <c:layout>
            <c:manualLayout>
              <c:xMode val="edge"/>
              <c:yMode val="edge"/>
              <c:x val="0.42549941799500074"/>
              <c:y val="0.4160901096153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549768"/>
        <c:crosses val="autoZero"/>
        <c:crossBetween val="midCat"/>
      </c:valAx>
      <c:valAx>
        <c:axId val="7989551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x_1,    x_2</a:t>
                </a:r>
              </a:p>
            </c:rich>
          </c:tx>
          <c:layout>
            <c:manualLayout>
              <c:xMode val="edge"/>
              <c:yMode val="edge"/>
              <c:x val="0.93395723642990625"/>
              <c:y val="0.38600437882817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951496"/>
        <c:crosses val="max"/>
        <c:crossBetween val="midCat"/>
      </c:valAx>
      <c:valAx>
        <c:axId val="79895149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9895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5.1129881473620888E-2"/>
          <c:y val="0.21180497372958268"/>
          <c:w val="0.20400353010900829"/>
          <c:h val="0.286423463646284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28121833810196"/>
          <c:y val="3.4712258860399858E-2"/>
          <c:w val="0.66183081289817303"/>
          <c:h val="0.936534041292520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'Example 3'!$G$2</c:f>
              <c:strCache>
                <c:ptCount val="1"/>
                <c:pt idx="0">
                  <c:v>x_1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3'!$G$3:$G$103</c:f>
              <c:numCache>
                <c:formatCode>General</c:formatCode>
                <c:ptCount val="101"/>
                <c:pt idx="0">
                  <c:v>0</c:v>
                </c:pt>
                <c:pt idx="1">
                  <c:v>-7.7795407418289851E-4</c:v>
                </c:pt>
                <c:pt idx="2">
                  <c:v>-2.9928241626142153E-3</c:v>
                </c:pt>
                <c:pt idx="3">
                  <c:v>-6.4716296291984429E-3</c:v>
                </c:pt>
                <c:pt idx="4">
                  <c:v>-1.1043831248491346E-2</c:v>
                </c:pt>
                <c:pt idx="5">
                  <c:v>-1.6539530005781074E-2</c:v>
                </c:pt>
                <c:pt idx="6">
                  <c:v>-2.2789617939001427E-2</c:v>
                </c:pt>
                <c:pt idx="7">
                  <c:v>-2.9629159890015633E-2</c:v>
                </c:pt>
                <c:pt idx="8">
                  <c:v>-3.6896163750825758E-2</c:v>
                </c:pt>
                <c:pt idx="9">
                  <c:v>-4.4429701832184559E-2</c:v>
                </c:pt>
                <c:pt idx="10">
                  <c:v>-5.2068896004952278E-2</c:v>
                </c:pt>
                <c:pt idx="11">
                  <c:v>-5.9654888455367774E-2</c:v>
                </c:pt>
                <c:pt idx="12">
                  <c:v>-6.7036234076531448E-2</c:v>
                </c:pt>
                <c:pt idx="13">
                  <c:v>-7.4061487761543698E-2</c:v>
                </c:pt>
                <c:pt idx="14">
                  <c:v>-8.0579204403504925E-2</c:v>
                </c:pt>
                <c:pt idx="15">
                  <c:v>-8.6442334148235697E-2</c:v>
                </c:pt>
                <c:pt idx="16">
                  <c:v>-9.1500220297063159E-2</c:v>
                </c:pt>
                <c:pt idx="17">
                  <c:v>-9.561370712774811E-2</c:v>
                </c:pt>
                <c:pt idx="18">
                  <c:v>-9.8643885956044605E-2</c:v>
                </c:pt>
                <c:pt idx="19">
                  <c:v>-0.1004518480977067</c:v>
                </c:pt>
                <c:pt idx="20">
                  <c:v>-0.10090522078180306</c:v>
                </c:pt>
                <c:pt idx="21">
                  <c:v>-9.9860114862371951E-2</c:v>
                </c:pt>
                <c:pt idx="22">
                  <c:v>-9.7188886078210635E-2</c:v>
                </c:pt>
                <c:pt idx="23">
                  <c:v>-9.2768562452553854E-2</c:v>
                </c:pt>
                <c:pt idx="24">
                  <c:v>-8.6476172008636401E-2</c:v>
                </c:pt>
                <c:pt idx="25">
                  <c:v>-7.8188742769693065E-2</c:v>
                </c:pt>
                <c:pt idx="26">
                  <c:v>-6.7784943163717221E-2</c:v>
                </c:pt>
                <c:pt idx="27">
                  <c:v>-5.5147740632384395E-2</c:v>
                </c:pt>
                <c:pt idx="28">
                  <c:v>-4.015655497446477E-2</c:v>
                </c:pt>
                <c:pt idx="29">
                  <c:v>-2.270694690698892E-2</c:v>
                </c:pt>
                <c:pt idx="30">
                  <c:v>-2.694477146987416E-3</c:v>
                </c:pt>
                <c:pt idx="31">
                  <c:v>1.9985293588509097E-2</c:v>
                </c:pt>
                <c:pt idx="32">
                  <c:v>4.5436410766660135E-2</c:v>
                </c:pt>
                <c:pt idx="33">
                  <c:v>7.37543549229287E-2</c:v>
                </c:pt>
                <c:pt idx="34">
                  <c:v>0.10504555815614433</c:v>
                </c:pt>
                <c:pt idx="35">
                  <c:v>0.13939440122344265</c:v>
                </c:pt>
                <c:pt idx="36">
                  <c:v>0.17688526488195933</c:v>
                </c:pt>
                <c:pt idx="37">
                  <c:v>0.21760252988882989</c:v>
                </c:pt>
                <c:pt idx="38">
                  <c:v>0.26163057700118997</c:v>
                </c:pt>
                <c:pt idx="39">
                  <c:v>0.30904681533876988</c:v>
                </c:pt>
                <c:pt idx="40">
                  <c:v>0.35993216491128172</c:v>
                </c:pt>
                <c:pt idx="41">
                  <c:v>0.41435177776600085</c:v>
                </c:pt>
                <c:pt idx="42">
                  <c:v>0.47237000698798015</c:v>
                </c:pt>
                <c:pt idx="43">
                  <c:v>0.53405120566227238</c:v>
                </c:pt>
                <c:pt idx="44">
                  <c:v>0.59943713736997306</c:v>
                </c:pt>
                <c:pt idx="45">
                  <c:v>0.66862015700665756</c:v>
                </c:pt>
                <c:pt idx="46">
                  <c:v>0.74165023817563824</c:v>
                </c:pt>
                <c:pt idx="47">
                  <c:v>0.8185630826574164</c:v>
                </c:pt>
                <c:pt idx="48">
                  <c:v>0.89939439223249229</c:v>
                </c:pt>
                <c:pt idx="49">
                  <c:v>0.98417986868136698</c:v>
                </c:pt>
                <c:pt idx="50">
                  <c:v>1.0729552137845406</c:v>
                </c:pt>
                <c:pt idx="51">
                  <c:v>1.1657561293225152</c:v>
                </c:pt>
                <c:pt idx="52">
                  <c:v>1.2626093917090786</c:v>
                </c:pt>
                <c:pt idx="53">
                  <c:v>1.3635247887536319</c:v>
                </c:pt>
                <c:pt idx="54">
                  <c:v>1.468571728140819</c:v>
                </c:pt>
                <c:pt idx="55">
                  <c:v>1.5777460947679969</c:v>
                </c:pt>
                <c:pt idx="56">
                  <c:v>1.6910437735325246</c:v>
                </c:pt>
                <c:pt idx="57">
                  <c:v>1.8084606493317597</c:v>
                </c:pt>
                <c:pt idx="58">
                  <c:v>1.9299926070630602</c:v>
                </c:pt>
                <c:pt idx="59">
                  <c:v>2.0556355316237842</c:v>
                </c:pt>
                <c:pt idx="60">
                  <c:v>2.1853853079112904</c:v>
                </c:pt>
                <c:pt idx="61">
                  <c:v>2.3192378208229361</c:v>
                </c:pt>
                <c:pt idx="62">
                  <c:v>2.4571161818335874</c:v>
                </c:pt>
                <c:pt idx="63">
                  <c:v>2.5990987120359295</c:v>
                </c:pt>
                <c:pt idx="64">
                  <c:v>2.7451481016844839</c:v>
                </c:pt>
                <c:pt idx="65">
                  <c:v>2.8952095972531975</c:v>
                </c:pt>
                <c:pt idx="66">
                  <c:v>3.0492284452160203</c:v>
                </c:pt>
                <c:pt idx="67">
                  <c:v>3.2071498920469006</c:v>
                </c:pt>
                <c:pt idx="68">
                  <c:v>3.368919184219787</c:v>
                </c:pt>
                <c:pt idx="69">
                  <c:v>3.534481568208629</c:v>
                </c:pt>
                <c:pt idx="70">
                  <c:v>3.7037822904873741</c:v>
                </c:pt>
                <c:pt idx="71">
                  <c:v>3.8767665975299721</c:v>
                </c:pt>
                <c:pt idx="72">
                  <c:v>4.0533758104251545</c:v>
                </c:pt>
                <c:pt idx="73">
                  <c:v>4.2335190620667156</c:v>
                </c:pt>
                <c:pt idx="74">
                  <c:v>4.4171500443488236</c:v>
                </c:pt>
                <c:pt idx="75">
                  <c:v>4.6041642488635182</c:v>
                </c:pt>
                <c:pt idx="76">
                  <c:v>4.7944571672028378</c:v>
                </c:pt>
                <c:pt idx="77">
                  <c:v>4.9879242909588237</c:v>
                </c:pt>
                <c:pt idx="78">
                  <c:v>5.1844611117235155</c:v>
                </c:pt>
                <c:pt idx="79">
                  <c:v>5.3839631210889518</c:v>
                </c:pt>
                <c:pt idx="80">
                  <c:v>5.5863157841481588</c:v>
                </c:pt>
                <c:pt idx="81">
                  <c:v>5.7914022717460316</c:v>
                </c:pt>
                <c:pt idx="82">
                  <c:v>5.9991164404595629</c:v>
                </c:pt>
                <c:pt idx="83">
                  <c:v>6.2093078639702188</c:v>
                </c:pt>
                <c:pt idx="84">
                  <c:v>6.4218261159594663</c:v>
                </c:pt>
                <c:pt idx="85">
                  <c:v>6.6365207701087741</c:v>
                </c:pt>
                <c:pt idx="86">
                  <c:v>6.8532414000996091</c:v>
                </c:pt>
                <c:pt idx="87">
                  <c:v>7.0718375796134376</c:v>
                </c:pt>
                <c:pt idx="88">
                  <c:v>7.2921424736251561</c:v>
                </c:pt>
                <c:pt idx="89">
                  <c:v>7.5139986963484358</c:v>
                </c:pt>
                <c:pt idx="90">
                  <c:v>7.7372173994079922</c:v>
                </c:pt>
                <c:pt idx="91">
                  <c:v>7.9616063643408488</c:v>
                </c:pt>
                <c:pt idx="92">
                  <c:v>8.1869733726840295</c:v>
                </c:pt>
                <c:pt idx="93">
                  <c:v>8.413124132138682</c:v>
                </c:pt>
                <c:pt idx="94">
                  <c:v>8.6398568704730678</c:v>
                </c:pt>
                <c:pt idx="95">
                  <c:v>8.866962618782825</c:v>
                </c:pt>
                <c:pt idx="96">
                  <c:v>9.0942127220016928</c:v>
                </c:pt>
                <c:pt idx="97">
                  <c:v>9.3213785250634018</c:v>
                </c:pt>
                <c:pt idx="98">
                  <c:v>9.5482303649720652</c:v>
                </c:pt>
                <c:pt idx="99">
                  <c:v>9.7745274966616869</c:v>
                </c:pt>
                <c:pt idx="100">
                  <c:v>10.000017756676103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D5-4A74-8DC5-94630251B2C5}"/>
            </c:ext>
          </c:extLst>
        </c:ser>
        <c:ser>
          <c:idx val="1"/>
          <c:order val="1"/>
          <c:tx>
            <c:strRef>
              <c:f>'Example 3'!$H$2</c:f>
              <c:strCache>
                <c:ptCount val="1"/>
                <c:pt idx="0">
                  <c:v>x_2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3'!$H$3:$H$103</c:f>
              <c:numCache>
                <c:formatCode>General</c:formatCode>
                <c:ptCount val="101"/>
                <c:pt idx="0">
                  <c:v>22</c:v>
                </c:pt>
                <c:pt idx="1">
                  <c:v>21.909839145621518</c:v>
                </c:pt>
                <c:pt idx="2">
                  <c:v>21.819389773829101</c:v>
                </c:pt>
                <c:pt idx="3">
                  <c:v>21.728692881383129</c:v>
                </c:pt>
                <c:pt idx="4">
                  <c:v>21.637785639795354</c:v>
                </c:pt>
                <c:pt idx="5">
                  <c:v>21.546704378923771</c:v>
                </c:pt>
                <c:pt idx="6">
                  <c:v>21.455483792733588</c:v>
                </c:pt>
                <c:pt idx="7">
                  <c:v>21.364152695965579</c:v>
                </c:pt>
                <c:pt idx="8">
                  <c:v>21.272736141769798</c:v>
                </c:pt>
                <c:pt idx="9">
                  <c:v>21.181258158038226</c:v>
                </c:pt>
                <c:pt idx="10">
                  <c:v>21.08974209772996</c:v>
                </c:pt>
                <c:pt idx="11">
                  <c:v>20.998208446344822</c:v>
                </c:pt>
                <c:pt idx="12">
                  <c:v>20.906670545840797</c:v>
                </c:pt>
                <c:pt idx="13">
                  <c:v>20.815141738175875</c:v>
                </c:pt>
                <c:pt idx="14">
                  <c:v>20.723635365308049</c:v>
                </c:pt>
                <c:pt idx="15">
                  <c:v>20.632161397105932</c:v>
                </c:pt>
                <c:pt idx="16">
                  <c:v>20.540730722696903</c:v>
                </c:pt>
                <c:pt idx="17">
                  <c:v>20.4493469772145</c:v>
                </c:pt>
                <c:pt idx="18">
                  <c:v>20.358013640558429</c:v>
                </c:pt>
                <c:pt idx="19">
                  <c:v>20.266734192628391</c:v>
                </c:pt>
                <c:pt idx="20">
                  <c:v>20.175509798280324</c:v>
                </c:pt>
                <c:pt idx="21">
                  <c:v>20.084343688076526</c:v>
                </c:pt>
                <c:pt idx="22">
                  <c:v>19.993233455947585</c:v>
                </c:pt>
                <c:pt idx="23">
                  <c:v>19.902175227411853</c:v>
                </c:pt>
                <c:pt idx="24">
                  <c:v>19.811165127987675</c:v>
                </c:pt>
                <c:pt idx="25">
                  <c:v>19.720199283193399</c:v>
                </c:pt>
                <c:pt idx="26">
                  <c:v>19.62927371967934</c:v>
                </c:pt>
                <c:pt idx="27">
                  <c:v>19.538382959498108</c:v>
                </c:pt>
                <c:pt idx="28">
                  <c:v>19.447520495257066</c:v>
                </c:pt>
                <c:pt idx="29">
                  <c:v>19.356679151175342</c:v>
                </c:pt>
                <c:pt idx="30">
                  <c:v>19.265851751472066</c:v>
                </c:pt>
                <c:pt idx="31">
                  <c:v>19.175031120366363</c:v>
                </c:pt>
                <c:pt idx="32">
                  <c:v>19.084210143221476</c:v>
                </c:pt>
                <c:pt idx="33">
                  <c:v>18.993382254218904</c:v>
                </c:pt>
                <c:pt idx="34">
                  <c:v>18.902537905150918</c:v>
                </c:pt>
                <c:pt idx="35">
                  <c:v>18.811671072162735</c:v>
                </c:pt>
                <c:pt idx="36">
                  <c:v>18.720775731399581</c:v>
                </c:pt>
                <c:pt idx="37">
                  <c:v>18.629845859006682</c:v>
                </c:pt>
                <c:pt idx="38">
                  <c:v>18.538875431129259</c:v>
                </c:pt>
                <c:pt idx="39">
                  <c:v>18.447860084815325</c:v>
                </c:pt>
                <c:pt idx="40">
                  <c:v>18.356793219342091</c:v>
                </c:pt>
                <c:pt idx="41">
                  <c:v>18.265673293667113</c:v>
                </c:pt>
                <c:pt idx="42">
                  <c:v>18.174499019643363</c:v>
                </c:pt>
                <c:pt idx="43">
                  <c:v>18.083269109123815</c:v>
                </c:pt>
                <c:pt idx="44">
                  <c:v>17.991993023832819</c:v>
                </c:pt>
                <c:pt idx="45">
                  <c:v>17.900654636737094</c:v>
                </c:pt>
                <c:pt idx="46">
                  <c:v>17.809257433346112</c:v>
                </c:pt>
                <c:pt idx="47">
                  <c:v>17.717811752359971</c:v>
                </c:pt>
                <c:pt idx="48">
                  <c:v>17.62632793247877</c:v>
                </c:pt>
                <c:pt idx="49">
                  <c:v>17.534816312402612</c:v>
                </c:pt>
                <c:pt idx="50">
                  <c:v>17.443287230831594</c:v>
                </c:pt>
                <c:pt idx="51">
                  <c:v>17.351751026465823</c:v>
                </c:pt>
                <c:pt idx="52">
                  <c:v>17.260223808393768</c:v>
                </c:pt>
                <c:pt idx="53">
                  <c:v>17.16873098576098</c:v>
                </c:pt>
                <c:pt idx="54">
                  <c:v>17.077257693995065</c:v>
                </c:pt>
                <c:pt idx="55">
                  <c:v>16.985836989463902</c:v>
                </c:pt>
                <c:pt idx="56">
                  <c:v>16.894501928535366</c:v>
                </c:pt>
                <c:pt idx="57">
                  <c:v>16.80328556757733</c:v>
                </c:pt>
                <c:pt idx="58">
                  <c:v>16.712220962957666</c:v>
                </c:pt>
                <c:pt idx="59">
                  <c:v>16.62134117104425</c:v>
                </c:pt>
                <c:pt idx="60">
                  <c:v>16.530679248204958</c:v>
                </c:pt>
                <c:pt idx="61">
                  <c:v>16.440268250807666</c:v>
                </c:pt>
                <c:pt idx="62">
                  <c:v>16.350198304378779</c:v>
                </c:pt>
                <c:pt idx="63">
                  <c:v>16.260433178021771</c:v>
                </c:pt>
                <c:pt idx="64">
                  <c:v>16.17102890828173</c:v>
                </c:pt>
                <c:pt idx="65">
                  <c:v>16.082055449935414</c:v>
                </c:pt>
                <c:pt idx="66">
                  <c:v>15.993582757759583</c:v>
                </c:pt>
                <c:pt idx="67">
                  <c:v>15.905680786530986</c:v>
                </c:pt>
                <c:pt idx="68">
                  <c:v>15.818419491026384</c:v>
                </c:pt>
                <c:pt idx="69">
                  <c:v>15.731868826022529</c:v>
                </c:pt>
                <c:pt idx="70">
                  <c:v>15.646098746296179</c:v>
                </c:pt>
                <c:pt idx="71">
                  <c:v>15.561179206624089</c:v>
                </c:pt>
                <c:pt idx="72">
                  <c:v>15.477183681721217</c:v>
                </c:pt>
                <c:pt idx="73">
                  <c:v>15.394212530139574</c:v>
                </c:pt>
                <c:pt idx="74">
                  <c:v>15.312324817543356</c:v>
                </c:pt>
                <c:pt idx="75">
                  <c:v>15.231632741388673</c:v>
                </c:pt>
                <c:pt idx="76">
                  <c:v>15.152248499131636</c:v>
                </c:pt>
                <c:pt idx="77">
                  <c:v>15.074284288228352</c:v>
                </c:pt>
                <c:pt idx="78">
                  <c:v>14.997852306134936</c:v>
                </c:pt>
                <c:pt idx="79">
                  <c:v>14.923064750307496</c:v>
                </c:pt>
                <c:pt idx="80">
                  <c:v>14.850043454897772</c:v>
                </c:pt>
                <c:pt idx="81">
                  <c:v>14.778911455792004</c:v>
                </c:pt>
                <c:pt idx="82">
                  <c:v>14.709780985771912</c:v>
                </c:pt>
                <c:pt idx="83">
                  <c:v>14.642807121503298</c:v>
                </c:pt>
                <c:pt idx="84">
                  <c:v>14.578144939651962</c:v>
                </c:pt>
                <c:pt idx="85">
                  <c:v>14.515949516883703</c:v>
                </c:pt>
                <c:pt idx="86">
                  <c:v>14.456375929864327</c:v>
                </c:pt>
                <c:pt idx="87">
                  <c:v>14.39957925525963</c:v>
                </c:pt>
                <c:pt idx="88">
                  <c:v>14.345730707436267</c:v>
                </c:pt>
                <c:pt idx="89">
                  <c:v>14.294991482564265</c:v>
                </c:pt>
                <c:pt idx="90">
                  <c:v>14.247554378498828</c:v>
                </c:pt>
                <c:pt idx="91">
                  <c:v>14.203615566660607</c:v>
                </c:pt>
                <c:pt idx="92">
                  <c:v>14.163371218470258</c:v>
                </c:pt>
                <c:pt idx="93">
                  <c:v>14.127019592027741</c:v>
                </c:pt>
                <c:pt idx="94">
                  <c:v>14.094766398294549</c:v>
                </c:pt>
                <c:pt idx="95">
                  <c:v>14.066824578588545</c:v>
                </c:pt>
                <c:pt idx="96">
                  <c:v>14.043426922568267</c:v>
                </c:pt>
                <c:pt idx="97">
                  <c:v>14.024806219892261</c:v>
                </c:pt>
                <c:pt idx="98">
                  <c:v>14.011196271934939</c:v>
                </c:pt>
                <c:pt idx="99">
                  <c:v>14.002842043106444</c:v>
                </c:pt>
                <c:pt idx="100">
                  <c:v>13.999999936222913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D5-4A74-8DC5-94630251B2C5}"/>
            </c:ext>
          </c:extLst>
        </c:ser>
        <c:ser>
          <c:idx val="3"/>
          <c:order val="3"/>
          <c:tx>
            <c:strRef>
              <c:f>'Example 3'!$J$2</c:f>
              <c:strCache>
                <c:ptCount val="1"/>
                <c:pt idx="0">
                  <c:v>x_4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3'!$J$3:$J$103</c:f>
              <c:numCache>
                <c:formatCode>General</c:formatCode>
                <c:ptCount val="101"/>
                <c:pt idx="0">
                  <c:v>0</c:v>
                </c:pt>
                <c:pt idx="1">
                  <c:v>-1.6949303579874529E-2</c:v>
                </c:pt>
                <c:pt idx="2">
                  <c:v>-3.1957118228062339E-2</c:v>
                </c:pt>
                <c:pt idx="3">
                  <c:v>-4.504621531979755E-2</c:v>
                </c:pt>
                <c:pt idx="4">
                  <c:v>-5.62394581523551E-2</c:v>
                </c:pt>
                <c:pt idx="5">
                  <c:v>-6.5559784651752023E-2</c:v>
                </c:pt>
                <c:pt idx="6">
                  <c:v>-7.3030045405519994E-2</c:v>
                </c:pt>
                <c:pt idx="7">
                  <c:v>-7.8673487561634545E-2</c:v>
                </c:pt>
                <c:pt idx="8">
                  <c:v>-8.2513742146413382E-2</c:v>
                </c:pt>
                <c:pt idx="9">
                  <c:v>-8.4574629439837165E-2</c:v>
                </c:pt>
                <c:pt idx="10">
                  <c:v>-8.4879876812855679E-2</c:v>
                </c:pt>
                <c:pt idx="11">
                  <c:v>-8.3453454554020617E-2</c:v>
                </c:pt>
                <c:pt idx="12">
                  <c:v>-8.0320661942843943E-2</c:v>
                </c:pt>
                <c:pt idx="13">
                  <c:v>-7.5506798258837673E-2</c:v>
                </c:pt>
                <c:pt idx="14">
                  <c:v>-6.9037162781513797E-2</c:v>
                </c:pt>
                <c:pt idx="15">
                  <c:v>-6.0937896521421939E-2</c:v>
                </c:pt>
                <c:pt idx="16">
                  <c:v>-5.1234343152956698E-2</c:v>
                </c:pt>
                <c:pt idx="17">
                  <c:v>-3.9954169439735537E-2</c:v>
                </c:pt>
                <c:pt idx="18">
                  <c:v>-2.7125091837248799E-2</c:v>
                </c:pt>
                <c:pt idx="19">
                  <c:v>-1.2774826800986763E-2</c:v>
                </c:pt>
                <c:pt idx="20">
                  <c:v>3.067594912484331E-3</c:v>
                </c:pt>
                <c:pt idx="21">
                  <c:v>2.0375460029384534E-2</c:v>
                </c:pt>
                <c:pt idx="22">
                  <c:v>3.9118765352106108E-2</c:v>
                </c:pt>
                <c:pt idx="23">
                  <c:v>5.9266565385127257E-2</c:v>
                </c:pt>
                <c:pt idx="24">
                  <c:v>8.0787914632926228E-2</c:v>
                </c:pt>
                <c:pt idx="25">
                  <c:v>0.10365186759998116</c:v>
                </c:pt>
                <c:pt idx="26">
                  <c:v>0.12782716476334233</c:v>
                </c:pt>
                <c:pt idx="27">
                  <c:v>0.15328167564096329</c:v>
                </c:pt>
                <c:pt idx="28">
                  <c:v>0.17998389002492166</c:v>
                </c:pt>
                <c:pt idx="29">
                  <c:v>0.20789921518362592</c:v>
                </c:pt>
                <c:pt idx="30">
                  <c:v>0.23699305838548448</c:v>
                </c:pt>
                <c:pt idx="31">
                  <c:v>0.26723082689890587</c:v>
                </c:pt>
                <c:pt idx="32">
                  <c:v>0.29857785795758363</c:v>
                </c:pt>
                <c:pt idx="33">
                  <c:v>0.33099791612406404</c:v>
                </c:pt>
                <c:pt idx="34">
                  <c:v>0.3644566268385106</c:v>
                </c:pt>
                <c:pt idx="35">
                  <c:v>0.39891569780576219</c:v>
                </c:pt>
                <c:pt idx="36">
                  <c:v>0.4343368367306577</c:v>
                </c:pt>
                <c:pt idx="37">
                  <c:v>0.47068175131803619</c:v>
                </c:pt>
                <c:pt idx="38">
                  <c:v>0.50791214927273654</c:v>
                </c:pt>
                <c:pt idx="39">
                  <c:v>0.54598854353913762</c:v>
                </c:pt>
                <c:pt idx="40">
                  <c:v>0.58487193815647143</c:v>
                </c:pt>
                <c:pt idx="41">
                  <c:v>0.6245207349673918</c:v>
                </c:pt>
                <c:pt idx="42">
                  <c:v>0.6648932037453873</c:v>
                </c:pt>
                <c:pt idx="43">
                  <c:v>0.70594761426394603</c:v>
                </c:pt>
                <c:pt idx="44">
                  <c:v>0.74763881153848311</c:v>
                </c:pt>
                <c:pt idx="45">
                  <c:v>0.78992918138726731</c:v>
                </c:pt>
                <c:pt idx="46">
                  <c:v>0.83277463380392847</c:v>
                </c:pt>
                <c:pt idx="47">
                  <c:v>0.87612891999299802</c:v>
                </c:pt>
                <c:pt idx="48">
                  <c:v>0.91994579115900776</c:v>
                </c:pt>
                <c:pt idx="49">
                  <c:v>0.96417899850648925</c:v>
                </c:pt>
                <c:pt idx="50">
                  <c:v>1.0087822932399741</c:v>
                </c:pt>
                <c:pt idx="51">
                  <c:v>1.0537094265639944</c:v>
                </c:pt>
                <c:pt idx="52">
                  <c:v>1.0989129304053837</c:v>
                </c:pt>
                <c:pt idx="53">
                  <c:v>1.1443428668649318</c:v>
                </c:pt>
                <c:pt idx="54">
                  <c:v>1.1899572910544993</c:v>
                </c:pt>
                <c:pt idx="55">
                  <c:v>1.2357042491605461</c:v>
                </c:pt>
                <c:pt idx="56">
                  <c:v>1.2815317873695313</c:v>
                </c:pt>
                <c:pt idx="57">
                  <c:v>1.3273879518679141</c:v>
                </c:pt>
                <c:pt idx="58">
                  <c:v>1.3732207888421541</c:v>
                </c:pt>
                <c:pt idx="59">
                  <c:v>1.4189783444787107</c:v>
                </c:pt>
                <c:pt idx="60">
                  <c:v>1.4646086649640433</c:v>
                </c:pt>
                <c:pt idx="61">
                  <c:v>1.510059796484611</c:v>
                </c:pt>
                <c:pt idx="62">
                  <c:v>1.5552706333715549</c:v>
                </c:pt>
                <c:pt idx="63">
                  <c:v>1.6001992129279936</c:v>
                </c:pt>
                <c:pt idx="64">
                  <c:v>1.6447891800566206</c:v>
                </c:pt>
                <c:pt idx="65">
                  <c:v>1.6889820063884824</c:v>
                </c:pt>
                <c:pt idx="66">
                  <c:v>1.7327191635546262</c:v>
                </c:pt>
                <c:pt idx="67">
                  <c:v>1.7759421231860986</c:v>
                </c:pt>
                <c:pt idx="68">
                  <c:v>1.8185923569139464</c:v>
                </c:pt>
                <c:pt idx="69">
                  <c:v>1.8606113363692167</c:v>
                </c:pt>
                <c:pt idx="70">
                  <c:v>1.9019405331829564</c:v>
                </c:pt>
                <c:pt idx="71">
                  <c:v>1.9425214189862121</c:v>
                </c:pt>
                <c:pt idx="72">
                  <c:v>1.9822949914328927</c:v>
                </c:pt>
                <c:pt idx="73">
                  <c:v>2.0211982773004866</c:v>
                </c:pt>
                <c:pt idx="74">
                  <c:v>2.0591736526259363</c:v>
                </c:pt>
                <c:pt idx="75">
                  <c:v>2.0961565173830201</c:v>
                </c:pt>
                <c:pt idx="76">
                  <c:v>2.1320822715455181</c:v>
                </c:pt>
                <c:pt idx="77">
                  <c:v>2.16688631508721</c:v>
                </c:pt>
                <c:pt idx="78">
                  <c:v>2.2005040479818754</c:v>
                </c:pt>
                <c:pt idx="79">
                  <c:v>2.2328708702032931</c:v>
                </c:pt>
                <c:pt idx="80">
                  <c:v>2.263920910131902</c:v>
                </c:pt>
                <c:pt idx="81">
                  <c:v>2.2935880902320962</c:v>
                </c:pt>
                <c:pt idx="82">
                  <c:v>2.3218077943193562</c:v>
                </c:pt>
                <c:pt idx="83">
                  <c:v>2.3485097862304878</c:v>
                </c:pt>
                <c:pt idx="84">
                  <c:v>2.3736238298022978</c:v>
                </c:pt>
                <c:pt idx="85">
                  <c:v>2.3970796888715928</c:v>
                </c:pt>
                <c:pt idx="86">
                  <c:v>2.4188071272751794</c:v>
                </c:pt>
                <c:pt idx="87">
                  <c:v>2.4387359088498641</c:v>
                </c:pt>
                <c:pt idx="88">
                  <c:v>2.456793523000004</c:v>
                </c:pt>
                <c:pt idx="89">
                  <c:v>2.4729092335857494</c:v>
                </c:pt>
                <c:pt idx="90">
                  <c:v>2.4870076507944647</c:v>
                </c:pt>
                <c:pt idx="91">
                  <c:v>2.4990128866796475</c:v>
                </c:pt>
                <c:pt idx="92">
                  <c:v>2.5088490532947945</c:v>
                </c:pt>
                <c:pt idx="93">
                  <c:v>2.5164398877228269</c:v>
                </c:pt>
                <c:pt idx="94">
                  <c:v>2.5217081160062094</c:v>
                </c:pt>
                <c:pt idx="95">
                  <c:v>2.5245755375372365</c:v>
                </c:pt>
                <c:pt idx="96">
                  <c:v>2.5249603297070276</c:v>
                </c:pt>
                <c:pt idx="97">
                  <c:v>2.5227806699067017</c:v>
                </c:pt>
                <c:pt idx="98">
                  <c:v>2.5179545387139122</c:v>
                </c:pt>
                <c:pt idx="99">
                  <c:v>2.5103978850822362</c:v>
                </c:pt>
                <c:pt idx="100">
                  <c:v>2.5000242817663665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D5-4A74-8DC5-94630251B2C5}"/>
            </c:ext>
          </c:extLst>
        </c:ser>
        <c:ser>
          <c:idx val="4"/>
          <c:order val="4"/>
          <c:tx>
            <c:strRef>
              <c:f>'Example 3'!$K$2</c:f>
              <c:strCache>
                <c:ptCount val="1"/>
                <c:pt idx="0">
                  <c:v>x_5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3'!$K$3:$K$103</c:f>
              <c:numCache>
                <c:formatCode>General</c:formatCode>
                <c:ptCount val="101"/>
                <c:pt idx="0">
                  <c:v>-1</c:v>
                </c:pt>
                <c:pt idx="1">
                  <c:v>-1.0034695660609532</c:v>
                </c:pt>
                <c:pt idx="2">
                  <c:v>-1.0064521375282827</c:v>
                </c:pt>
                <c:pt idx="3">
                  <c:v>-1.0089847028203576</c:v>
                </c:pt>
                <c:pt idx="4">
                  <c:v>-1.0111027399518118</c:v>
                </c:pt>
                <c:pt idx="5">
                  <c:v>-1.0128413426248097</c:v>
                </c:pt>
                <c:pt idx="6">
                  <c:v>-1.0142350840940737</c:v>
                </c:pt>
                <c:pt idx="7">
                  <c:v>-1.0153159937369776</c:v>
                </c:pt>
                <c:pt idx="8">
                  <c:v>-1.0161143398588512</c:v>
                </c:pt>
                <c:pt idx="9">
                  <c:v>-1.0166597952840684</c:v>
                </c:pt>
                <c:pt idx="10">
                  <c:v>-1.0169819298454621</c:v>
                </c:pt>
                <c:pt idx="11">
                  <c:v>-1.0171090625857173</c:v>
                </c:pt>
                <c:pt idx="12">
                  <c:v>-1.0170653616572809</c:v>
                </c:pt>
                <c:pt idx="13">
                  <c:v>-1.0168749952125999</c:v>
                </c:pt>
                <c:pt idx="14">
                  <c:v>-1.0165621314041211</c:v>
                </c:pt>
                <c:pt idx="15">
                  <c:v>-1.0161486077531419</c:v>
                </c:pt>
                <c:pt idx="16">
                  <c:v>-1.0156578926931181</c:v>
                </c:pt>
                <c:pt idx="17">
                  <c:v>-1.0151075864815693</c:v>
                </c:pt>
                <c:pt idx="18">
                  <c:v>-1.0145151634890071</c:v>
                </c:pt>
                <c:pt idx="19">
                  <c:v>-1.0138980980859427</c:v>
                </c:pt>
                <c:pt idx="20">
                  <c:v>-1.0132708388950882</c:v>
                </c:pt>
                <c:pt idx="21">
                  <c:v>-1.0126528240735422</c:v>
                </c:pt>
                <c:pt idx="22">
                  <c:v>-1.0120559842203569</c:v>
                </c:pt>
                <c:pt idx="23">
                  <c:v>-1.0114901178197397</c:v>
                </c:pt>
                <c:pt idx="24">
                  <c:v>-1.0109650233558984</c:v>
                </c:pt>
                <c:pt idx="25">
                  <c:v>-1.010490499313041</c:v>
                </c:pt>
                <c:pt idx="26">
                  <c:v>-1.0100756715621917</c:v>
                </c:pt>
                <c:pt idx="27">
                  <c:v>-1.0097276769021633</c:v>
                </c:pt>
                <c:pt idx="28">
                  <c:v>-1.0094548774984242</c:v>
                </c:pt>
                <c:pt idx="29">
                  <c:v>-1.009259071283809</c:v>
                </c:pt>
                <c:pt idx="30">
                  <c:v>-1.0091420561911526</c:v>
                </c:pt>
                <c:pt idx="31">
                  <c:v>-1.0091056301532901</c:v>
                </c:pt>
                <c:pt idx="32">
                  <c:v>-1.0091514456883086</c:v>
                </c:pt>
                <c:pt idx="33">
                  <c:v>-1.0092778449073199</c:v>
                </c:pt>
                <c:pt idx="34">
                  <c:v>-1.0094869693526174</c:v>
                </c:pt>
                <c:pt idx="35">
                  <c:v>-1.0097728364531149</c:v>
                </c:pt>
                <c:pt idx="36">
                  <c:v>-1.0101294636377258</c:v>
                </c:pt>
                <c:pt idx="37">
                  <c:v>-1.0105508683353639</c:v>
                </c:pt>
                <c:pt idx="38">
                  <c:v>-1.0110310679749424</c:v>
                </c:pt>
                <c:pt idx="39">
                  <c:v>-1.0115616179113232</c:v>
                </c:pt>
                <c:pt idx="40">
                  <c:v>-1.0121350411924164</c:v>
                </c:pt>
                <c:pt idx="41">
                  <c:v>-1.0127385445179236</c:v>
                </c:pt>
                <c:pt idx="42">
                  <c:v>-1.0133590645520592</c:v>
                </c:pt>
                <c:pt idx="43">
                  <c:v>-1.0139835379590367</c:v>
                </c:pt>
                <c:pt idx="44">
                  <c:v>-1.0145919763629763</c:v>
                </c:pt>
                <c:pt idx="45">
                  <c:v>-1.0151796028630053</c:v>
                </c:pt>
                <c:pt idx="46">
                  <c:v>-1.0157285369450075</c:v>
                </c:pt>
                <c:pt idx="47">
                  <c:v>-1.0162165348377503</c:v>
                </c:pt>
                <c:pt idx="48">
                  <c:v>-1.0166213527700012</c:v>
                </c:pt>
                <c:pt idx="49">
                  <c:v>-1.0169207469705284</c:v>
                </c:pt>
                <c:pt idx="50">
                  <c:v>-1.0170924736680991</c:v>
                </c:pt>
                <c:pt idx="51">
                  <c:v>-1.0171142890914813</c:v>
                </c:pt>
                <c:pt idx="52">
                  <c:v>-1.0169615178788007</c:v>
                </c:pt>
                <c:pt idx="53">
                  <c:v>-1.0166045202481435</c:v>
                </c:pt>
                <c:pt idx="54">
                  <c:v>-1.016029551340782</c:v>
                </c:pt>
                <c:pt idx="55">
                  <c:v>-1.0152029123820339</c:v>
                </c:pt>
                <c:pt idx="56">
                  <c:v>-1.014090904597216</c:v>
                </c:pt>
                <c:pt idx="57">
                  <c:v>-1.0126598292116453</c:v>
                </c:pt>
                <c:pt idx="58">
                  <c:v>-1.0108759874506394</c:v>
                </c:pt>
                <c:pt idx="59">
                  <c:v>-1.0087056805395149</c:v>
                </c:pt>
                <c:pt idx="60">
                  <c:v>-1.0061152097035895</c:v>
                </c:pt>
                <c:pt idx="61">
                  <c:v>-1.0030708761681797</c:v>
                </c:pt>
                <c:pt idx="62">
                  <c:v>-0.99952122055645654</c:v>
                </c:pt>
                <c:pt idx="63">
                  <c:v>-0.99545171031190405</c:v>
                </c:pt>
                <c:pt idx="64">
                  <c:v>-0.99081990995944191</c:v>
                </c:pt>
                <c:pt idx="65">
                  <c:v>-0.98557917533918227</c:v>
                </c:pt>
                <c:pt idx="66">
                  <c:v>-0.97968286229123769</c:v>
                </c:pt>
                <c:pt idx="67">
                  <c:v>-0.97308432665572064</c:v>
                </c:pt>
                <c:pt idx="68">
                  <c:v>-0.96573692427274338</c:v>
                </c:pt>
                <c:pt idx="69">
                  <c:v>-0.95759401098241848</c:v>
                </c:pt>
                <c:pt idx="70">
                  <c:v>-0.94860894262485829</c:v>
                </c:pt>
                <c:pt idx="71">
                  <c:v>-0.93873507504017528</c:v>
                </c:pt>
                <c:pt idx="72">
                  <c:v>-0.92792490311417097</c:v>
                </c:pt>
                <c:pt idx="73">
                  <c:v>-0.91612342502653854</c:v>
                </c:pt>
                <c:pt idx="74">
                  <c:v>-0.90328510770161474</c:v>
                </c:pt>
                <c:pt idx="75">
                  <c:v>-0.88935185692339447</c:v>
                </c:pt>
                <c:pt idx="76">
                  <c:v>-0.87426557847587283</c:v>
                </c:pt>
                <c:pt idx="77">
                  <c:v>-0.85796817814304449</c:v>
                </c:pt>
                <c:pt idx="78">
                  <c:v>-0.84040156170890445</c:v>
                </c:pt>
                <c:pt idx="79">
                  <c:v>-0.82150763495744772</c:v>
                </c:pt>
                <c:pt idx="80">
                  <c:v>-0.80122627803541091</c:v>
                </c:pt>
                <c:pt idx="81">
                  <c:v>-0.77949664129170171</c:v>
                </c:pt>
                <c:pt idx="82">
                  <c:v>-0.75625987173362408</c:v>
                </c:pt>
                <c:pt idx="83">
                  <c:v>-0.73144823813969517</c:v>
                </c:pt>
                <c:pt idx="84">
                  <c:v>-0.70499400928843192</c:v>
                </c:pt>
                <c:pt idx="85">
                  <c:v>-0.67682945395835126</c:v>
                </c:pt>
                <c:pt idx="86">
                  <c:v>-0.64688684092797033</c:v>
                </c:pt>
                <c:pt idx="87">
                  <c:v>-0.61509843897580596</c:v>
                </c:pt>
                <c:pt idx="88">
                  <c:v>-0.58139335329176201</c:v>
                </c:pt>
                <c:pt idx="89">
                  <c:v>-0.54570218428206074</c:v>
                </c:pt>
                <c:pt idx="90">
                  <c:v>-0.50794972044059461</c:v>
                </c:pt>
                <c:pt idx="91">
                  <c:v>-0.46806012487696352</c:v>
                </c:pt>
                <c:pt idx="92">
                  <c:v>-0.42595756070076785</c:v>
                </c:pt>
                <c:pt idx="93">
                  <c:v>-0.3815658311160029</c:v>
                </c:pt>
                <c:pt idx="94">
                  <c:v>-0.3348073120258569</c:v>
                </c:pt>
                <c:pt idx="95">
                  <c:v>-0.28560300560788038</c:v>
                </c:pt>
                <c:pt idx="96">
                  <c:v>-0.23387052778870243</c:v>
                </c:pt>
                <c:pt idx="97">
                  <c:v>-0.17952749449495198</c:v>
                </c:pt>
                <c:pt idx="98">
                  <c:v>-0.12249135087458612</c:v>
                </c:pt>
                <c:pt idx="99">
                  <c:v>-6.2677630953223137E-2</c:v>
                </c:pt>
                <c:pt idx="100">
                  <c:v>2.3736097642945708E-8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D5-4A74-8DC5-94630251B2C5}"/>
            </c:ext>
          </c:extLst>
        </c:ser>
        <c:ser>
          <c:idx val="6"/>
          <c:order val="6"/>
          <c:tx>
            <c:strRef>
              <c:f>'Example 3'!$M$2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3'!$M$3:$M$103</c:f>
              <c:numCache>
                <c:formatCode>General</c:formatCode>
                <c:ptCount val="1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D5-4A74-8DC5-94630251B2C5}"/>
            </c:ext>
          </c:extLst>
        </c:ser>
        <c:ser>
          <c:idx val="7"/>
          <c:order val="7"/>
          <c:tx>
            <c:strRef>
              <c:f>'Example 3'!$N$2</c:f>
              <c:strCache>
                <c:ptCount val="1"/>
                <c:pt idx="0">
                  <c:v>u_1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plus"/>
            <c:size val="4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3'!$N$3:$N$103</c:f>
              <c:numCache>
                <c:formatCode>General</c:formatCode>
                <c:ptCount val="101"/>
                <c:pt idx="0">
                  <c:v>-0.19919547991446429</c:v>
                </c:pt>
                <c:pt idx="1">
                  <c:v>-0.17746193370266769</c:v>
                </c:pt>
                <c:pt idx="2">
                  <c:v>-0.15591593080100602</c:v>
                </c:pt>
                <c:pt idx="3">
                  <c:v>-0.13456475065660409</c:v>
                </c:pt>
                <c:pt idx="4">
                  <c:v>-0.11341567271658676</c:v>
                </c:pt>
                <c:pt idx="5">
                  <c:v>-9.2475976428078893E-2</c:v>
                </c:pt>
                <c:pt idx="6">
                  <c:v>-7.17529412382054E-2</c:v>
                </c:pt>
                <c:pt idx="7">
                  <c:v>-5.1253846594091095E-2</c:v>
                </c:pt>
                <c:pt idx="8">
                  <c:v>-3.0985971942860881E-2</c:v>
                </c:pt>
                <c:pt idx="9">
                  <c:v>-1.0956596731639588E-2</c:v>
                </c:pt>
                <c:pt idx="10">
                  <c:v>8.8269995924479434E-3</c:v>
                </c:pt>
                <c:pt idx="11">
                  <c:v>2.8357537582276802E-2</c:v>
                </c:pt>
                <c:pt idx="12">
                  <c:v>4.7627737790722151E-2</c:v>
                </c:pt>
                <c:pt idx="13">
                  <c:v>6.6630320770659127E-2</c:v>
                </c:pt>
                <c:pt idx="14">
                  <c:v>8.5358007074962911E-2</c:v>
                </c:pt>
                <c:pt idx="15">
                  <c:v>0.1038035172565086</c:v>
                </c:pt>
                <c:pt idx="16">
                  <c:v>0.12195957186817129</c:v>
                </c:pt>
                <c:pt idx="17">
                  <c:v>0.13981889146282622</c:v>
                </c:pt>
                <c:pt idx="18">
                  <c:v>0.15737419659334848</c:v>
                </c:pt>
                <c:pt idx="19">
                  <c:v>0.17461820781261311</c:v>
                </c:pt>
                <c:pt idx="20">
                  <c:v>0.19154364567349541</c:v>
                </c:pt>
                <c:pt idx="21">
                  <c:v>0.20814323072887042</c:v>
                </c:pt>
                <c:pt idx="22">
                  <c:v>0.22440968353161331</c:v>
                </c:pt>
                <c:pt idx="23">
                  <c:v>0.24033572463459921</c:v>
                </c:pt>
                <c:pt idx="24">
                  <c:v>0.2559140745907032</c:v>
                </c:pt>
                <c:pt idx="25">
                  <c:v>0.27113745395280053</c:v>
                </c:pt>
                <c:pt idx="26">
                  <c:v>0.28599858327376626</c:v>
                </c:pt>
                <c:pt idx="27">
                  <c:v>0.30049018310647568</c:v>
                </c:pt>
                <c:pt idx="28">
                  <c:v>0.31460497400380372</c:v>
                </c:pt>
                <c:pt idx="29">
                  <c:v>0.32833567651862555</c:v>
                </c:pt>
                <c:pt idx="30">
                  <c:v>0.34167501120381644</c:v>
                </c:pt>
                <c:pt idx="31">
                  <c:v>0.3546156986122514</c:v>
                </c:pt>
                <c:pt idx="32">
                  <c:v>0.36715045929680562</c:v>
                </c:pt>
                <c:pt idx="33">
                  <c:v>0.3792720138103543</c:v>
                </c:pt>
                <c:pt idx="34">
                  <c:v>0.39097308270577247</c:v>
                </c:pt>
                <c:pt idx="35">
                  <c:v>0.40224638653593525</c:v>
                </c:pt>
                <c:pt idx="36">
                  <c:v>0.41308464585371796</c:v>
                </c:pt>
                <c:pt idx="37">
                  <c:v>0.42348058121199555</c:v>
                </c:pt>
                <c:pt idx="38">
                  <c:v>0.43342691316364318</c:v>
                </c:pt>
                <c:pt idx="39">
                  <c:v>0.44291636226153619</c:v>
                </c:pt>
                <c:pt idx="40">
                  <c:v>0.45194164905854944</c:v>
                </c:pt>
                <c:pt idx="41">
                  <c:v>0.46049549410755808</c:v>
                </c:pt>
                <c:pt idx="42">
                  <c:v>0.46857061796143773</c:v>
                </c:pt>
                <c:pt idx="43">
                  <c:v>0.47615974117306281</c:v>
                </c:pt>
                <c:pt idx="44">
                  <c:v>0.48325558429530902</c:v>
                </c:pt>
                <c:pt idx="45">
                  <c:v>0.48985086788105126</c:v>
                </c:pt>
                <c:pt idx="46">
                  <c:v>0.4959383124831645</c:v>
                </c:pt>
                <c:pt idx="47">
                  <c:v>0.50151063865452439</c:v>
                </c:pt>
                <c:pt idx="48">
                  <c:v>0.50656056694800533</c:v>
                </c:pt>
                <c:pt idx="49">
                  <c:v>0.5110808179164833</c:v>
                </c:pt>
                <c:pt idx="50">
                  <c:v>0.51506411211283276</c:v>
                </c:pt>
                <c:pt idx="51">
                  <c:v>0.5185031700899293</c:v>
                </c:pt>
                <c:pt idx="52">
                  <c:v>0.52139071240064783</c:v>
                </c:pt>
                <c:pt idx="53">
                  <c:v>0.52371945959786337</c:v>
                </c:pt>
                <c:pt idx="54">
                  <c:v>0.52548213223445128</c:v>
                </c:pt>
                <c:pt idx="55">
                  <c:v>0.52667145086328671</c:v>
                </c:pt>
                <c:pt idx="56">
                  <c:v>0.52728013603724433</c:v>
                </c:pt>
                <c:pt idx="57">
                  <c:v>0.5273009083092004</c:v>
                </c:pt>
                <c:pt idx="58">
                  <c:v>0.52672648823202872</c:v>
                </c:pt>
                <c:pt idx="59">
                  <c:v>0.52554959635860532</c:v>
                </c:pt>
                <c:pt idx="60">
                  <c:v>0.52376295324180533</c:v>
                </c:pt>
                <c:pt idx="61">
                  <c:v>0.521359279434503</c:v>
                </c:pt>
                <c:pt idx="62">
                  <c:v>0.51833129548957424</c:v>
                </c:pt>
                <c:pt idx="63">
                  <c:v>0.51467172195989441</c:v>
                </c:pt>
                <c:pt idx="64">
                  <c:v>0.51037327939833776</c:v>
                </c:pt>
                <c:pt idx="65">
                  <c:v>0.50542868835777999</c:v>
                </c:pt>
                <c:pt idx="66">
                  <c:v>0.49983066939109672</c:v>
                </c:pt>
                <c:pt idx="67">
                  <c:v>0.49357194305116198</c:v>
                </c:pt>
                <c:pt idx="68">
                  <c:v>0.48664522989085152</c:v>
                </c:pt>
                <c:pt idx="69">
                  <c:v>0.47904325046304091</c:v>
                </c:pt>
                <c:pt idx="70">
                  <c:v>0.47075872532060453</c:v>
                </c:pt>
                <c:pt idx="71">
                  <c:v>0.46178437501641761</c:v>
                </c:pt>
                <c:pt idx="72">
                  <c:v>0.4521129201033558</c:v>
                </c:pt>
                <c:pt idx="73">
                  <c:v>0.44173708113429372</c:v>
                </c:pt>
                <c:pt idx="74">
                  <c:v>0.43064957866210662</c:v>
                </c:pt>
                <c:pt idx="75">
                  <c:v>0.41884313323967026</c:v>
                </c:pt>
                <c:pt idx="76">
                  <c:v>0.40631046541985882</c:v>
                </c:pt>
                <c:pt idx="77">
                  <c:v>0.39304429575554767</c:v>
                </c:pt>
                <c:pt idx="78">
                  <c:v>0.37903734479961282</c:v>
                </c:pt>
                <c:pt idx="79">
                  <c:v>0.36428233310492808</c:v>
                </c:pt>
                <c:pt idx="80">
                  <c:v>0.34877198122436937</c:v>
                </c:pt>
                <c:pt idx="81">
                  <c:v>0.33249900971081225</c:v>
                </c:pt>
                <c:pt idx="82">
                  <c:v>0.31545613911713077</c:v>
                </c:pt>
                <c:pt idx="83">
                  <c:v>0.29763608999620039</c:v>
                </c:pt>
                <c:pt idx="84">
                  <c:v>0.27903158290089702</c:v>
                </c:pt>
                <c:pt idx="85">
                  <c:v>0.25963533838409492</c:v>
                </c:pt>
                <c:pt idx="86">
                  <c:v>0.23944007699866954</c:v>
                </c:pt>
                <c:pt idx="87">
                  <c:v>0.21843851929749658</c:v>
                </c:pt>
                <c:pt idx="88">
                  <c:v>0.19662338583344985</c:v>
                </c:pt>
                <c:pt idx="89">
                  <c:v>0.17398739715940548</c:v>
                </c:pt>
                <c:pt idx="90">
                  <c:v>0.15052327382823871</c:v>
                </c:pt>
                <c:pt idx="91">
                  <c:v>0.12622373639282403</c:v>
                </c:pt>
                <c:pt idx="92">
                  <c:v>0.10108150540603744</c:v>
                </c:pt>
                <c:pt idx="93">
                  <c:v>7.5089301420753207E-2</c:v>
                </c:pt>
                <c:pt idx="94">
                  <c:v>4.8239844989846237E-2</c:v>
                </c:pt>
                <c:pt idx="95">
                  <c:v>2.0525856666193443E-2</c:v>
                </c:pt>
                <c:pt idx="96">
                  <c:v>-8.0599429973320369E-3</c:v>
                </c:pt>
                <c:pt idx="97">
                  <c:v>-3.75248334478544E-2</c:v>
                </c:pt>
                <c:pt idx="98">
                  <c:v>-6.7876094132497622E-2</c:v>
                </c:pt>
                <c:pt idx="99">
                  <c:v>-9.9121004498388121E-2</c:v>
                </c:pt>
                <c:pt idx="100">
                  <c:v>-0.13126684399264743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D5-4A74-8DC5-94630251B2C5}"/>
            </c:ext>
          </c:extLst>
        </c:ser>
        <c:ser>
          <c:idx val="8"/>
          <c:order val="8"/>
          <c:tx>
            <c:strRef>
              <c:f>'Example 3'!$O$2</c:f>
              <c:strCache>
                <c:ptCount val="1"/>
                <c:pt idx="0">
                  <c:v>u_2</c:v>
                </c:pt>
              </c:strCache>
            </c:strRef>
          </c:tx>
          <c:spPr>
            <a:ln w="63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2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3'!$O$3:$O$103</c:f>
              <c:numCache>
                <c:formatCode>General</c:formatCode>
                <c:ptCount val="101"/>
                <c:pt idx="0">
                  <c:v>-4.1405892213295659E-2</c:v>
                </c:pt>
                <c:pt idx="1">
                  <c:v>-3.5775366341905132E-2</c:v>
                </c:pt>
                <c:pt idx="2">
                  <c:v>-3.056790714848099E-2</c:v>
                </c:pt>
                <c:pt idx="3">
                  <c:v>-2.5769382392072271E-2</c:v>
                </c:pt>
                <c:pt idx="4">
                  <c:v>-2.1365659831728036E-2</c:v>
                </c:pt>
                <c:pt idx="5">
                  <c:v>-1.7342607226497334E-2</c:v>
                </c:pt>
                <c:pt idx="6">
                  <c:v>-1.3686092335429223E-2</c:v>
                </c:pt>
                <c:pt idx="7">
                  <c:v>-1.0381982917572764E-2</c:v>
                </c:pt>
                <c:pt idx="8">
                  <c:v>-7.4161467319770035E-3</c:v>
                </c:pt>
                <c:pt idx="9">
                  <c:v>-4.7744515376909932E-3</c:v>
                </c:pt>
                <c:pt idx="10">
                  <c:v>-2.4427650937637888E-3</c:v>
                </c:pt>
                <c:pt idx="11">
                  <c:v>-4.069551592444415E-4</c:v>
                </c:pt>
                <c:pt idx="12">
                  <c:v>1.3471105068179811E-3</c:v>
                </c:pt>
                <c:pt idx="13">
                  <c:v>2.8335641453744453E-3</c:v>
                </c:pt>
                <c:pt idx="14">
                  <c:v>4.0665379973758862E-3</c:v>
                </c:pt>
                <c:pt idx="15">
                  <c:v>5.0601643037732486E-3</c:v>
                </c:pt>
                <c:pt idx="16">
                  <c:v>5.8285753055174784E-3</c:v>
                </c:pt>
                <c:pt idx="17">
                  <c:v>6.3859032435595198E-3</c:v>
                </c:pt>
                <c:pt idx="18">
                  <c:v>6.7462803588503525E-3</c:v>
                </c:pt>
                <c:pt idx="19">
                  <c:v>6.9238388923408625E-3</c:v>
                </c:pt>
                <c:pt idx="20">
                  <c:v>6.9327110849820225E-3</c:v>
                </c:pt>
                <c:pt idx="21">
                  <c:v>6.7870291777247932E-3</c:v>
                </c:pt>
                <c:pt idx="22">
                  <c:v>6.5009254115201247E-3</c:v>
                </c:pt>
                <c:pt idx="23">
                  <c:v>6.0885320273189256E-3</c:v>
                </c:pt>
                <c:pt idx="24">
                  <c:v>5.5639812660721669E-3</c:v>
                </c:pt>
                <c:pt idx="25">
                  <c:v>4.9414053687307918E-3</c:v>
                </c:pt>
                <c:pt idx="26">
                  <c:v>4.2349365762457403E-3</c:v>
                </c:pt>
                <c:pt idx="27">
                  <c:v>3.4587071295679797E-3</c:v>
                </c:pt>
                <c:pt idx="28">
                  <c:v>2.6268492696484361E-3</c:v>
                </c:pt>
                <c:pt idx="29">
                  <c:v>1.753495237438063E-3</c:v>
                </c:pt>
                <c:pt idx="30">
                  <c:v>8.5277727388778646E-4</c:v>
                </c:pt>
                <c:pt idx="31">
                  <c:v>-6.117238005140524E-5</c:v>
                </c:pt>
                <c:pt idx="32">
                  <c:v>-9.7422148342860004E-4</c:v>
                </c:pt>
                <c:pt idx="33">
                  <c:v>-1.8722377952928582E-3</c:v>
                </c:pt>
                <c:pt idx="34">
                  <c:v>-2.7410890746931565E-3</c:v>
                </c:pt>
                <c:pt idx="35">
                  <c:v>-3.5666430806786664E-3</c:v>
                </c:pt>
                <c:pt idx="36">
                  <c:v>-4.3347675722983647E-3</c:v>
                </c:pt>
                <c:pt idx="37">
                  <c:v>-5.031330308601395E-3</c:v>
                </c:pt>
                <c:pt idx="38">
                  <c:v>-5.6421990486366924E-3</c:v>
                </c:pt>
                <c:pt idx="39">
                  <c:v>-6.1532415514533589E-3</c:v>
                </c:pt>
                <c:pt idx="40">
                  <c:v>-6.5503255761004409E-3</c:v>
                </c:pt>
                <c:pt idx="41">
                  <c:v>-6.8193188816269568E-3</c:v>
                </c:pt>
                <c:pt idx="42">
                  <c:v>-6.946089227082064E-3</c:v>
                </c:pt>
                <c:pt idx="43">
                  <c:v>-6.9165043715147811E-3</c:v>
                </c:pt>
                <c:pt idx="44">
                  <c:v>-6.716432073974099E-3</c:v>
                </c:pt>
                <c:pt idx="45">
                  <c:v>-6.3317400935091472E-3</c:v>
                </c:pt>
                <c:pt idx="46">
                  <c:v>-5.7482961891688888E-3</c:v>
                </c:pt>
                <c:pt idx="47">
                  <c:v>-4.951968120002509E-3</c:v>
                </c:pt>
                <c:pt idx="48">
                  <c:v>-3.9286236450589151E-3</c:v>
                </c:pt>
                <c:pt idx="49">
                  <c:v>-2.6641305233873203E-3</c:v>
                </c:pt>
                <c:pt idx="50">
                  <c:v>-1.1443565140365486E-3</c:v>
                </c:pt>
                <c:pt idx="51">
                  <c:v>6.4483062394415924E-4</c:v>
                </c:pt>
                <c:pt idx="52">
                  <c:v>2.7175631315057291E-3</c:v>
                </c:pt>
                <c:pt idx="53">
                  <c:v>5.0879732495991425E-3</c:v>
                </c:pt>
                <c:pt idx="54">
                  <c:v>7.7701932191754919E-3</c:v>
                </c:pt>
                <c:pt idx="55">
                  <c:v>1.0778355281185537E-2</c:v>
                </c:pt>
                <c:pt idx="56">
                  <c:v>1.4126591676580369E-2</c:v>
                </c:pt>
                <c:pt idx="57">
                  <c:v>1.7829034646310749E-2</c:v>
                </c:pt>
                <c:pt idx="58">
                  <c:v>2.1899816431327712E-2</c:v>
                </c:pt>
                <c:pt idx="59">
                  <c:v>2.6353069272582297E-2</c:v>
                </c:pt>
                <c:pt idx="60">
                  <c:v>3.1202925411025373E-2</c:v>
                </c:pt>
                <c:pt idx="61">
                  <c:v>3.6463517087608033E-2</c:v>
                </c:pt>
                <c:pt idx="62">
                  <c:v>4.2148976543280869E-2</c:v>
                </c:pt>
                <c:pt idx="63">
                  <c:v>4.8273436018995142E-2</c:v>
                </c:pt>
                <c:pt idx="64">
                  <c:v>5.485102775570172E-2</c:v>
                </c:pt>
                <c:pt idx="65">
                  <c:v>6.1895883994351308E-2</c:v>
                </c:pt>
                <c:pt idx="66">
                  <c:v>6.9422136975895277E-2</c:v>
                </c:pt>
                <c:pt idx="67">
                  <c:v>7.7443918941284218E-2</c:v>
                </c:pt>
                <c:pt idx="68">
                  <c:v>8.5975362131469391E-2</c:v>
                </c:pt>
                <c:pt idx="69">
                  <c:v>9.503059878740161E-2</c:v>
                </c:pt>
                <c:pt idx="70">
                  <c:v>0.10462376115003158</c:v>
                </c:pt>
                <c:pt idx="71">
                  <c:v>0.11476898146031067</c:v>
                </c:pt>
                <c:pt idx="72">
                  <c:v>0.12548039195918947</c:v>
                </c:pt>
                <c:pt idx="73">
                  <c:v>0.13677212488761925</c:v>
                </c:pt>
                <c:pt idx="74">
                  <c:v>0.14865831248655037</c:v>
                </c:pt>
                <c:pt idx="75">
                  <c:v>0.16115308699693465</c:v>
                </c:pt>
                <c:pt idx="76">
                  <c:v>0.17427058065972201</c:v>
                </c:pt>
                <c:pt idx="77">
                  <c:v>0.18802492571586438</c:v>
                </c:pt>
                <c:pt idx="78">
                  <c:v>0.20243025440631224</c:v>
                </c:pt>
                <c:pt idx="79">
                  <c:v>0.21750069897201629</c:v>
                </c:pt>
                <c:pt idx="80">
                  <c:v>0.23325039165392814</c:v>
                </c:pt>
                <c:pt idx="81">
                  <c:v>0.24969346469299825</c:v>
                </c:pt>
                <c:pt idx="82">
                  <c:v>0.26684405033017766</c:v>
                </c:pt>
                <c:pt idx="83">
                  <c:v>0.2847162808064172</c:v>
                </c:pt>
                <c:pt idx="84">
                  <c:v>0.30332428836266789</c:v>
                </c:pt>
                <c:pt idx="85">
                  <c:v>0.32268220523988078</c:v>
                </c:pt>
                <c:pt idx="86">
                  <c:v>0.3428041636790069</c:v>
                </c:pt>
                <c:pt idx="87">
                  <c:v>0.36370429592099685</c:v>
                </c:pt>
                <c:pt idx="88">
                  <c:v>0.38539673420680209</c:v>
                </c:pt>
                <c:pt idx="89">
                  <c:v>0.40789561077737324</c:v>
                </c:pt>
                <c:pt idx="90">
                  <c:v>0.4312150578736611</c:v>
                </c:pt>
                <c:pt idx="91">
                  <c:v>0.45536920773661671</c:v>
                </c:pt>
                <c:pt idx="92">
                  <c:v>0.48037219260719133</c:v>
                </c:pt>
                <c:pt idx="93">
                  <c:v>0.50623814472633533</c:v>
                </c:pt>
                <c:pt idx="94">
                  <c:v>0.53298119633500041</c:v>
                </c:pt>
                <c:pt idx="95">
                  <c:v>0.5606154796741365</c:v>
                </c:pt>
                <c:pt idx="96">
                  <c:v>0.58915512698469574</c:v>
                </c:pt>
                <c:pt idx="97">
                  <c:v>0.61861427050762852</c:v>
                </c:pt>
                <c:pt idx="98">
                  <c:v>0.64900704248388497</c:v>
                </c:pt>
                <c:pt idx="99">
                  <c:v>0.68034757515441724</c:v>
                </c:pt>
                <c:pt idx="100">
                  <c:v>0.71265000076017415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D5-4A74-8DC5-94630251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761800"/>
        <c:axId val="816761144"/>
      </c:scatterChart>
      <c:scatterChart>
        <c:scatterStyle val="lineMarker"/>
        <c:varyColors val="0"/>
        <c:ser>
          <c:idx val="2"/>
          <c:order val="2"/>
          <c:tx>
            <c:strRef>
              <c:f>'Example 3'!$I$2</c:f>
              <c:strCache>
                <c:ptCount val="1"/>
                <c:pt idx="0">
                  <c:v>x_3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3'!$I$3:$I$103</c:f>
              <c:numCache>
                <c:formatCode>General</c:formatCode>
                <c:ptCount val="101"/>
                <c:pt idx="0">
                  <c:v>0</c:v>
                </c:pt>
                <c:pt idx="1">
                  <c:v>-3.547982028629076E-5</c:v>
                </c:pt>
                <c:pt idx="2">
                  <c:v>-1.3611530042534987E-4</c:v>
                </c:pt>
                <c:pt idx="3">
                  <c:v>-2.9491246685829252E-4</c:v>
                </c:pt>
                <c:pt idx="4">
                  <c:v>-5.056010733406382E-4</c:v>
                </c:pt>
                <c:pt idx="5">
                  <c:v>-7.620394331962644E-4</c:v>
                </c:pt>
                <c:pt idx="6">
                  <c:v>-1.0584672564944101E-3</c:v>
                </c:pt>
                <c:pt idx="7">
                  <c:v>-1.3900824703443494E-3</c:v>
                </c:pt>
                <c:pt idx="8">
                  <c:v>-1.7526260235283626E-3</c:v>
                </c:pt>
                <c:pt idx="9">
                  <c:v>-2.1419571602384587E-3</c:v>
                </c:pt>
                <c:pt idx="10">
                  <c:v>-2.5541009613360022E-3</c:v>
                </c:pt>
                <c:pt idx="11">
                  <c:v>-2.9855060356683482E-3</c:v>
                </c:pt>
                <c:pt idx="12">
                  <c:v>-3.4334329428286135E-3</c:v>
                </c:pt>
                <c:pt idx="13">
                  <c:v>-3.8951422424099145E-3</c:v>
                </c:pt>
                <c:pt idx="14">
                  <c:v>-4.3678944940053676E-3</c:v>
                </c:pt>
                <c:pt idx="15">
                  <c:v>-4.849314884649663E-3</c:v>
                </c:pt>
                <c:pt idx="16">
                  <c:v>-5.3370143806875971E-3</c:v>
                </c:pt>
                <c:pt idx="17">
                  <c:v>-5.829269154932577E-3</c:v>
                </c:pt>
                <c:pt idx="18">
                  <c:v>-6.3243699551752477E-3</c:v>
                </c:pt>
                <c:pt idx="19">
                  <c:v>-6.8206075292062546E-3</c:v>
                </c:pt>
                <c:pt idx="20">
                  <c:v>-7.3164886689012602E-3</c:v>
                </c:pt>
                <c:pt idx="21">
                  <c:v>-7.8103327330423175E-3</c:v>
                </c:pt>
                <c:pt idx="22">
                  <c:v>-8.300962099816938E-3</c:v>
                </c:pt>
                <c:pt idx="23">
                  <c:v>-8.7873331417213235E-3</c:v>
                </c:pt>
                <c:pt idx="24">
                  <c:v>-9.2684022312516743E-3</c:v>
                </c:pt>
                <c:pt idx="25">
                  <c:v>-9.7431257409041922E-3</c:v>
                </c:pt>
                <c:pt idx="26">
                  <c:v>-1.0210483383041435E-2</c:v>
                </c:pt>
                <c:pt idx="27">
                  <c:v>-1.0669589176022639E-2</c:v>
                </c:pt>
                <c:pt idx="28">
                  <c:v>-1.1119568655430574E-2</c:v>
                </c:pt>
                <c:pt idx="29">
                  <c:v>-1.1559754762879524E-2</c:v>
                </c:pt>
                <c:pt idx="30">
                  <c:v>-1.1989480439983779E-2</c:v>
                </c:pt>
                <c:pt idx="31">
                  <c:v>-1.2408078628357629E-2</c:v>
                </c:pt>
                <c:pt idx="32">
                  <c:v>-1.2814884948749806E-2</c:v>
                </c:pt>
                <c:pt idx="33">
                  <c:v>-1.320932004110217E-2</c:v>
                </c:pt>
                <c:pt idx="34">
                  <c:v>-1.35907681692244E-2</c:v>
                </c:pt>
                <c:pt idx="35">
                  <c:v>-1.3958757401062848E-2</c:v>
                </c:pt>
                <c:pt idx="36">
                  <c:v>-1.431281580456387E-2</c:v>
                </c:pt>
                <c:pt idx="37">
                  <c:v>-1.4652471447673824E-2</c:v>
                </c:pt>
                <c:pt idx="38">
                  <c:v>-1.497725239833906E-2</c:v>
                </c:pt>
                <c:pt idx="39">
                  <c:v>-1.5286722913760006E-2</c:v>
                </c:pt>
                <c:pt idx="40">
                  <c:v>-1.5580454807720997E-2</c:v>
                </c:pt>
                <c:pt idx="41">
                  <c:v>-1.5858074871861826E-2</c:v>
                </c:pt>
                <c:pt idx="42">
                  <c:v>-1.6119212808016987E-2</c:v>
                </c:pt>
                <c:pt idx="43">
                  <c:v>-1.6363498318020982E-2</c:v>
                </c:pt>
                <c:pt idx="44">
                  <c:v>-1.6590617648040044E-2</c:v>
                </c:pt>
                <c:pt idx="45">
                  <c:v>-1.6800146773425947E-2</c:v>
                </c:pt>
                <c:pt idx="46">
                  <c:v>-1.6991764519718101E-2</c:v>
                </c:pt>
                <c:pt idx="47">
                  <c:v>-1.7165183792728154E-2</c:v>
                </c:pt>
                <c:pt idx="48">
                  <c:v>-1.7320117498267742E-2</c:v>
                </c:pt>
                <c:pt idx="49">
                  <c:v>-1.7456278542148516E-2</c:v>
                </c:pt>
                <c:pt idx="50">
                  <c:v>-1.7573379830182114E-2</c:v>
                </c:pt>
                <c:pt idx="51">
                  <c:v>-1.7671134268180184E-2</c:v>
                </c:pt>
                <c:pt idx="52">
                  <c:v>-1.7749279068666798E-2</c:v>
                </c:pt>
                <c:pt idx="53">
                  <c:v>-1.7807597235370096E-2</c:v>
                </c:pt>
                <c:pt idx="54">
                  <c:v>-1.7845700037158845E-2</c:v>
                </c:pt>
                <c:pt idx="55">
                  <c:v>-1.7863395566583645E-2</c:v>
                </c:pt>
                <c:pt idx="56">
                  <c:v>-1.7860491916195109E-2</c:v>
                </c:pt>
                <c:pt idx="57">
                  <c:v>-1.7836797178543834E-2</c:v>
                </c:pt>
                <c:pt idx="58">
                  <c:v>-1.7792119446180431E-2</c:v>
                </c:pt>
                <c:pt idx="59">
                  <c:v>-1.7726266811655504E-2</c:v>
                </c:pt>
                <c:pt idx="60">
                  <c:v>-1.7639047367519662E-2</c:v>
                </c:pt>
                <c:pt idx="61">
                  <c:v>-1.7530269206323508E-2</c:v>
                </c:pt>
                <c:pt idx="62">
                  <c:v>-1.7400177582113003E-2</c:v>
                </c:pt>
                <c:pt idx="63">
                  <c:v>-1.7247990216743232E-2</c:v>
                </c:pt>
                <c:pt idx="64">
                  <c:v>-1.707361684538166E-2</c:v>
                </c:pt>
                <c:pt idx="65">
                  <c:v>-1.687707501194427E-2</c:v>
                </c:pt>
                <c:pt idx="66">
                  <c:v>-1.6658382260347049E-2</c:v>
                </c:pt>
                <c:pt idx="67">
                  <c:v>-1.6417556134505979E-2</c:v>
                </c:pt>
                <c:pt idx="68">
                  <c:v>-1.6154614178337044E-2</c:v>
                </c:pt>
                <c:pt idx="69">
                  <c:v>-1.5869573935756231E-2</c:v>
                </c:pt>
                <c:pt idx="70">
                  <c:v>-1.556245295067952E-2</c:v>
                </c:pt>
                <c:pt idx="71">
                  <c:v>-1.52332687670229E-2</c:v>
                </c:pt>
                <c:pt idx="72">
                  <c:v>-1.4882098904045921E-2</c:v>
                </c:pt>
                <c:pt idx="73">
                  <c:v>-1.4509341959928326E-2</c:v>
                </c:pt>
                <c:pt idx="74">
                  <c:v>-1.4114558623574972E-2</c:v>
                </c:pt>
                <c:pt idx="75">
                  <c:v>-1.369826179019059E-2</c:v>
                </c:pt>
                <c:pt idx="76">
                  <c:v>-1.3260964354979915E-2</c:v>
                </c:pt>
                <c:pt idx="77">
                  <c:v>-1.280317921314768E-2</c:v>
                </c:pt>
                <c:pt idx="78">
                  <c:v>-1.2325419259898621E-2</c:v>
                </c:pt>
                <c:pt idx="79">
                  <c:v>-1.1828197390437467E-2</c:v>
                </c:pt>
                <c:pt idx="80">
                  <c:v>-1.131238413825706E-2</c:v>
                </c:pt>
                <c:pt idx="81">
                  <c:v>-1.0778628507732679E-2</c:v>
                </c:pt>
                <c:pt idx="82">
                  <c:v>-1.0226938220421512E-2</c:v>
                </c:pt>
                <c:pt idx="83">
                  <c:v>-9.6589533809496933E-3</c:v>
                </c:pt>
                <c:pt idx="84">
                  <c:v>-9.0763140939433447E-3</c:v>
                </c:pt>
                <c:pt idx="85">
                  <c:v>-8.4806604640285978E-3</c:v>
                </c:pt>
                <c:pt idx="86">
                  <c:v>-7.8736325958315787E-3</c:v>
                </c:pt>
                <c:pt idx="87">
                  <c:v>-7.2568705939784163E-3</c:v>
                </c:pt>
                <c:pt idx="88">
                  <c:v>-6.6329869474113286E-3</c:v>
                </c:pt>
                <c:pt idx="89">
                  <c:v>-6.0031281738701786E-3</c:v>
                </c:pt>
                <c:pt idx="90">
                  <c:v>-5.3709126150254475E-3</c:v>
                </c:pt>
                <c:pt idx="91">
                  <c:v>-4.7402207317543644E-3</c:v>
                </c:pt>
                <c:pt idx="92">
                  <c:v>-4.1149329849341559E-3</c:v>
                </c:pt>
                <c:pt idx="93">
                  <c:v>-3.4992100716601912E-3</c:v>
                </c:pt>
                <c:pt idx="94">
                  <c:v>-2.8976259059228502E-3</c:v>
                </c:pt>
                <c:pt idx="95">
                  <c:v>-2.3150866770186769E-3</c:v>
                </c:pt>
                <c:pt idx="96">
                  <c:v>-1.7592741476988166E-3</c:v>
                </c:pt>
                <c:pt idx="97">
                  <c:v>-1.2378700807144157E-3</c:v>
                </c:pt>
                <c:pt idx="98">
                  <c:v>-7.5871710480570817E-4</c:v>
                </c:pt>
                <c:pt idx="99">
                  <c:v>-3.3120598452871105E-4</c:v>
                </c:pt>
                <c:pt idx="100">
                  <c:v>3.320045166112142E-5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D5-4A74-8DC5-94630251B2C5}"/>
            </c:ext>
          </c:extLst>
        </c:ser>
        <c:ser>
          <c:idx val="5"/>
          <c:order val="5"/>
          <c:tx>
            <c:strRef>
              <c:f>'Example 3'!$L$2</c:f>
              <c:strCache>
                <c:ptCount val="1"/>
                <c:pt idx="0">
                  <c:v>x_6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3'!$L$3:$L$103</c:f>
              <c:numCache>
                <c:formatCode>General</c:formatCode>
                <c:ptCount val="101"/>
                <c:pt idx="0">
                  <c:v>0</c:v>
                </c:pt>
                <c:pt idx="1">
                  <c:v>-7.6984043732065922E-4</c:v>
                </c:pt>
                <c:pt idx="2">
                  <c:v>-1.4557306307274927E-3</c:v>
                </c:pt>
                <c:pt idx="3">
                  <c:v>-2.0650578140820929E-3</c:v>
                </c:pt>
                <c:pt idx="4">
                  <c:v>-2.6044339261296961E-3</c:v>
                </c:pt>
                <c:pt idx="5">
                  <c:v>-3.0803381945433573E-3</c:v>
                </c:pt>
                <c:pt idx="6">
                  <c:v>-3.498867283241492E-3</c:v>
                </c:pt>
                <c:pt idx="7">
                  <c:v>-3.8650366938798148E-3</c:v>
                </c:pt>
                <c:pt idx="8">
                  <c:v>-4.1832701808512864E-3</c:v>
                </c:pt>
                <c:pt idx="9">
                  <c:v>-4.4578781698356371E-3</c:v>
                </c:pt>
                <c:pt idx="10">
                  <c:v>-4.693092012994453E-3</c:v>
                </c:pt>
                <c:pt idx="11">
                  <c:v>-4.8925468613742473E-3</c:v>
                </c:pt>
                <c:pt idx="12">
                  <c:v>-5.0589929088132365E-3</c:v>
                </c:pt>
                <c:pt idx="13">
                  <c:v>-5.1951803491496334E-3</c:v>
                </c:pt>
                <c:pt idx="14">
                  <c:v>-5.3038593762216547E-3</c:v>
                </c:pt>
                <c:pt idx="15">
                  <c:v>-5.387660052909425E-3</c:v>
                </c:pt>
                <c:pt idx="16">
                  <c:v>-5.4488429680719999E-3</c:v>
                </c:pt>
                <c:pt idx="17">
                  <c:v>-5.4890622098073619E-3</c:v>
                </c:pt>
                <c:pt idx="18">
                  <c:v>-5.5099645241604269E-3</c:v>
                </c:pt>
                <c:pt idx="19">
                  <c:v>-5.5131966571761136E-3</c:v>
                </c:pt>
                <c:pt idx="20">
                  <c:v>-5.5001658559579239E-3</c:v>
                </c:pt>
                <c:pt idx="21">
                  <c:v>-5.4724828241949882E-3</c:v>
                </c:pt>
                <c:pt idx="22">
                  <c:v>-5.4311957898666684E-3</c:v>
                </c:pt>
                <c:pt idx="23">
                  <c:v>-5.3772042682576496E-3</c:v>
                </c:pt>
                <c:pt idx="24">
                  <c:v>-5.3114077746526196E-3</c:v>
                </c:pt>
                <c:pt idx="25">
                  <c:v>-5.2347058243362651E-3</c:v>
                </c:pt>
                <c:pt idx="26">
                  <c:v>-5.1479721270509468E-3</c:v>
                </c:pt>
                <c:pt idx="27">
                  <c:v>-5.0519278020659921E-3</c:v>
                </c:pt>
                <c:pt idx="28">
                  <c:v>-4.9472757787871443E-3</c:v>
                </c:pt>
                <c:pt idx="29">
                  <c:v>-4.8344901283316919E-3</c:v>
                </c:pt>
                <c:pt idx="30">
                  <c:v>-4.714044921816922E-3</c:v>
                </c:pt>
                <c:pt idx="31">
                  <c:v>-4.5864142303601221E-3</c:v>
                </c:pt>
                <c:pt idx="32">
                  <c:v>-4.452069345064349E-3</c:v>
                </c:pt>
                <c:pt idx="33">
                  <c:v>-4.3113887441331988E-3</c:v>
                </c:pt>
                <c:pt idx="34">
                  <c:v>-4.164780461511218E-3</c:v>
                </c:pt>
                <c:pt idx="35">
                  <c:v>-4.0125035930477036E-3</c:v>
                </c:pt>
                <c:pt idx="36">
                  <c:v>-3.8548172345919526E-3</c:v>
                </c:pt>
                <c:pt idx="37">
                  <c:v>-3.6919804819932631E-3</c:v>
                </c:pt>
                <c:pt idx="38">
                  <c:v>-3.5242524311009335E-3</c:v>
                </c:pt>
                <c:pt idx="39">
                  <c:v>-3.3518553055259977E-3</c:v>
                </c:pt>
                <c:pt idx="40">
                  <c:v>-3.1749987618870483E-3</c:v>
                </c:pt>
                <c:pt idx="41">
                  <c:v>-2.9938406273833699E-3</c:v>
                </c:pt>
                <c:pt idx="42">
                  <c:v>-2.8085359712306671E-3</c:v>
                </c:pt>
                <c:pt idx="43">
                  <c:v>-2.6192398626446439E-3</c:v>
                </c:pt>
                <c:pt idx="44">
                  <c:v>-2.4261162394139941E-3</c:v>
                </c:pt>
                <c:pt idx="45">
                  <c:v>-2.2293113873995468E-3</c:v>
                </c:pt>
                <c:pt idx="46">
                  <c:v>-2.0289363829404262E-3</c:v>
                </c:pt>
                <c:pt idx="47">
                  <c:v>-1.8251022425145509E-3</c:v>
                </c:pt>
                <c:pt idx="48">
                  <c:v>-1.6179199825998398E-3</c:v>
                </c:pt>
                <c:pt idx="49">
                  <c:v>-1.4075006196742114E-3</c:v>
                </c:pt>
                <c:pt idx="50">
                  <c:v>-1.1939551702155851E-3</c:v>
                </c:pt>
                <c:pt idx="51">
                  <c:v>-9.7739465070187728E-4</c:v>
                </c:pt>
                <c:pt idx="52">
                  <c:v>-7.5794822906769129E-4</c:v>
                </c:pt>
                <c:pt idx="53">
                  <c:v>-5.357554875122213E-4</c:v>
                </c:pt>
                <c:pt idx="54">
                  <c:v>-3.1080467084790091E-4</c:v>
                </c:pt>
                <c:pt idx="55">
                  <c:v>-8.3237002260469484E-5</c:v>
                </c:pt>
                <c:pt idx="56">
                  <c:v>1.4680629506433644E-4</c:v>
                </c:pt>
                <c:pt idx="57">
                  <c:v>3.7918399794077857E-4</c:v>
                </c:pt>
                <c:pt idx="58">
                  <c:v>6.1375488318311919E-4</c:v>
                </c:pt>
                <c:pt idx="59">
                  <c:v>8.5037772760562097E-4</c:v>
                </c:pt>
                <c:pt idx="60">
                  <c:v>1.088911308022546E-3</c:v>
                </c:pt>
                <c:pt idx="61">
                  <c:v>1.3292144012481564E-3</c:v>
                </c:pt>
                <c:pt idx="62">
                  <c:v>1.5706377091898385E-3</c:v>
                </c:pt>
                <c:pt idx="63">
                  <c:v>1.8137673978682383E-3</c:v>
                </c:pt>
                <c:pt idx="64">
                  <c:v>2.0583692828858476E-3</c:v>
                </c:pt>
                <c:pt idx="65">
                  <c:v>2.3040816564446455E-3</c:v>
                </c:pt>
                <c:pt idx="66">
                  <c:v>2.5505428107466099E-3</c:v>
                </c:pt>
                <c:pt idx="67">
                  <c:v>2.7973910379937199E-3</c:v>
                </c:pt>
                <c:pt idx="68">
                  <c:v>3.0442646303879524E-3</c:v>
                </c:pt>
                <c:pt idx="69">
                  <c:v>3.2908018801312876E-3</c:v>
                </c:pt>
                <c:pt idx="70">
                  <c:v>3.5366410794257022E-3</c:v>
                </c:pt>
                <c:pt idx="71">
                  <c:v>3.7814205204731752E-3</c:v>
                </c:pt>
                <c:pt idx="72">
                  <c:v>4.024699715170171E-3</c:v>
                </c:pt>
                <c:pt idx="73">
                  <c:v>4.265631823187753E-3</c:v>
                </c:pt>
                <c:pt idx="74">
                  <c:v>4.5044767434142688E-3</c:v>
                </c:pt>
                <c:pt idx="75">
                  <c:v>4.7402343963237285E-3</c:v>
                </c:pt>
                <c:pt idx="76">
                  <c:v>4.9719047023901418E-3</c:v>
                </c:pt>
                <c:pt idx="77">
                  <c:v>5.1984875820875213E-3</c:v>
                </c:pt>
                <c:pt idx="78">
                  <c:v>5.4189829558898761E-3</c:v>
                </c:pt>
                <c:pt idx="79">
                  <c:v>5.6323907442712177E-3</c:v>
                </c:pt>
                <c:pt idx="80">
                  <c:v>5.8372178846419426E-3</c:v>
                </c:pt>
                <c:pt idx="81">
                  <c:v>6.032290844947657E-3</c:v>
                </c:pt>
                <c:pt idx="82">
                  <c:v>6.2173082415877233E-3</c:v>
                </c:pt>
                <c:pt idx="83">
                  <c:v>6.3897081902642185E-3</c:v>
                </c:pt>
                <c:pt idx="84">
                  <c:v>6.5469288066792161E-3</c:v>
                </c:pt>
                <c:pt idx="85">
                  <c:v>6.6864082065347906E-3</c:v>
                </c:pt>
                <c:pt idx="86">
                  <c:v>6.8055845055330173E-3</c:v>
                </c:pt>
                <c:pt idx="87">
                  <c:v>6.9018958193759715E-3</c:v>
                </c:pt>
                <c:pt idx="88">
                  <c:v>6.9713951116370269E-3</c:v>
                </c:pt>
                <c:pt idx="89">
                  <c:v>7.0122164344651721E-3</c:v>
                </c:pt>
                <c:pt idx="90">
                  <c:v>7.0189503991086345E-3</c:v>
                </c:pt>
                <c:pt idx="91">
                  <c:v>6.9858132782484187E-3</c:v>
                </c:pt>
                <c:pt idx="92">
                  <c:v>6.9070213445655334E-3</c:v>
                </c:pt>
                <c:pt idx="93">
                  <c:v>6.7763839886969372E-3</c:v>
                </c:pt>
                <c:pt idx="94">
                  <c:v>6.5871048052315645E-3</c:v>
                </c:pt>
                <c:pt idx="95">
                  <c:v>6.3318705791334268E-3</c:v>
                </c:pt>
                <c:pt idx="96">
                  <c:v>5.9993284703069548E-3</c:v>
                </c:pt>
                <c:pt idx="97">
                  <c:v>5.5781256386565788E-3</c:v>
                </c:pt>
                <c:pt idx="98">
                  <c:v>5.0566710873563613E-3</c:v>
                </c:pt>
                <c:pt idx="99">
                  <c:v>4.4210745671624235E-3</c:v>
                </c:pt>
                <c:pt idx="100">
                  <c:v>3.6543901942268945E-3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D5-4A74-8DC5-94630251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37184"/>
        <c:axId val="119536856"/>
      </c:scatterChart>
      <c:valAx>
        <c:axId val="816761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761144"/>
        <c:crosses val="autoZero"/>
        <c:crossBetween val="midCat"/>
      </c:valAx>
      <c:valAx>
        <c:axId val="816761144"/>
        <c:scaling>
          <c:orientation val="minMax"/>
          <c:max val="24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x_1,   x_3,   x_4,   x_6,   u_1,   u_2</a:t>
                </a:r>
              </a:p>
            </c:rich>
          </c:tx>
          <c:layout>
            <c:manualLayout>
              <c:xMode val="edge"/>
              <c:yMode val="edge"/>
              <c:x val="1.4958329505687158E-2"/>
              <c:y val="0.207353924781508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761800"/>
        <c:crosses val="autoZero"/>
        <c:crossBetween val="midCat"/>
        <c:majorUnit val="4"/>
      </c:valAx>
      <c:valAx>
        <c:axId val="119536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x_3,    x_6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37184"/>
        <c:crosses val="max"/>
        <c:crossBetween val="midCat"/>
      </c:valAx>
      <c:valAx>
        <c:axId val="11953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536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4998176140565916"/>
          <c:y val="1.5408221328862713E-2"/>
          <c:w val="0.53965190105426764"/>
          <c:h val="9.492971952886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5182295420974"/>
          <c:y val="3.4712258860399858E-2"/>
          <c:w val="0.69638155005253655"/>
          <c:h val="0.936534041292520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'Example 3'!$G$2</c:f>
              <c:strCache>
                <c:ptCount val="1"/>
                <c:pt idx="0">
                  <c:v>x_1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3'!$G$3:$G$103</c:f>
              <c:numCache>
                <c:formatCode>General</c:formatCode>
                <c:ptCount val="101"/>
                <c:pt idx="0">
                  <c:v>0</c:v>
                </c:pt>
                <c:pt idx="1">
                  <c:v>-7.7795407418289851E-4</c:v>
                </c:pt>
                <c:pt idx="2">
                  <c:v>-2.9928241626142153E-3</c:v>
                </c:pt>
                <c:pt idx="3">
                  <c:v>-6.4716296291984429E-3</c:v>
                </c:pt>
                <c:pt idx="4">
                  <c:v>-1.1043831248491346E-2</c:v>
                </c:pt>
                <c:pt idx="5">
                  <c:v>-1.6539530005781074E-2</c:v>
                </c:pt>
                <c:pt idx="6">
                  <c:v>-2.2789617939001427E-2</c:v>
                </c:pt>
                <c:pt idx="7">
                  <c:v>-2.9629159890015633E-2</c:v>
                </c:pt>
                <c:pt idx="8">
                  <c:v>-3.6896163750825758E-2</c:v>
                </c:pt>
                <c:pt idx="9">
                  <c:v>-4.4429701832184559E-2</c:v>
                </c:pt>
                <c:pt idx="10">
                  <c:v>-5.2068896004952278E-2</c:v>
                </c:pt>
                <c:pt idx="11">
                  <c:v>-5.9654888455367774E-2</c:v>
                </c:pt>
                <c:pt idx="12">
                  <c:v>-6.7036234076531448E-2</c:v>
                </c:pt>
                <c:pt idx="13">
                  <c:v>-7.4061487761543698E-2</c:v>
                </c:pt>
                <c:pt idx="14">
                  <c:v>-8.0579204403504925E-2</c:v>
                </c:pt>
                <c:pt idx="15">
                  <c:v>-8.6442334148235697E-2</c:v>
                </c:pt>
                <c:pt idx="16">
                  <c:v>-9.1500220297063159E-2</c:v>
                </c:pt>
                <c:pt idx="17">
                  <c:v>-9.561370712774811E-2</c:v>
                </c:pt>
                <c:pt idx="18">
                  <c:v>-9.8643885956044605E-2</c:v>
                </c:pt>
                <c:pt idx="19">
                  <c:v>-0.1004518480977067</c:v>
                </c:pt>
                <c:pt idx="20">
                  <c:v>-0.10090522078180306</c:v>
                </c:pt>
                <c:pt idx="21">
                  <c:v>-9.9860114862371951E-2</c:v>
                </c:pt>
                <c:pt idx="22">
                  <c:v>-9.7188886078210635E-2</c:v>
                </c:pt>
                <c:pt idx="23">
                  <c:v>-9.2768562452553854E-2</c:v>
                </c:pt>
                <c:pt idx="24">
                  <c:v>-8.6476172008636401E-2</c:v>
                </c:pt>
                <c:pt idx="25">
                  <c:v>-7.8188742769693065E-2</c:v>
                </c:pt>
                <c:pt idx="26">
                  <c:v>-6.7784943163717221E-2</c:v>
                </c:pt>
                <c:pt idx="27">
                  <c:v>-5.5147740632384395E-2</c:v>
                </c:pt>
                <c:pt idx="28">
                  <c:v>-4.015655497446477E-2</c:v>
                </c:pt>
                <c:pt idx="29">
                  <c:v>-2.270694690698892E-2</c:v>
                </c:pt>
                <c:pt idx="30">
                  <c:v>-2.694477146987416E-3</c:v>
                </c:pt>
                <c:pt idx="31">
                  <c:v>1.9985293588509097E-2</c:v>
                </c:pt>
                <c:pt idx="32">
                  <c:v>4.5436410766660135E-2</c:v>
                </c:pt>
                <c:pt idx="33">
                  <c:v>7.37543549229287E-2</c:v>
                </c:pt>
                <c:pt idx="34">
                  <c:v>0.10504555815614433</c:v>
                </c:pt>
                <c:pt idx="35">
                  <c:v>0.13939440122344265</c:v>
                </c:pt>
                <c:pt idx="36">
                  <c:v>0.17688526488195933</c:v>
                </c:pt>
                <c:pt idx="37">
                  <c:v>0.21760252988882989</c:v>
                </c:pt>
                <c:pt idx="38">
                  <c:v>0.26163057700118997</c:v>
                </c:pt>
                <c:pt idx="39">
                  <c:v>0.30904681533876988</c:v>
                </c:pt>
                <c:pt idx="40">
                  <c:v>0.35993216491128172</c:v>
                </c:pt>
                <c:pt idx="41">
                  <c:v>0.41435177776600085</c:v>
                </c:pt>
                <c:pt idx="42">
                  <c:v>0.47237000698798015</c:v>
                </c:pt>
                <c:pt idx="43">
                  <c:v>0.53405120566227238</c:v>
                </c:pt>
                <c:pt idx="44">
                  <c:v>0.59943713736997306</c:v>
                </c:pt>
                <c:pt idx="45">
                  <c:v>0.66862015700665756</c:v>
                </c:pt>
                <c:pt idx="46">
                  <c:v>0.74165023817563824</c:v>
                </c:pt>
                <c:pt idx="47">
                  <c:v>0.8185630826574164</c:v>
                </c:pt>
                <c:pt idx="48">
                  <c:v>0.89939439223249229</c:v>
                </c:pt>
                <c:pt idx="49">
                  <c:v>0.98417986868136698</c:v>
                </c:pt>
                <c:pt idx="50">
                  <c:v>1.0729552137845406</c:v>
                </c:pt>
                <c:pt idx="51">
                  <c:v>1.1657561293225152</c:v>
                </c:pt>
                <c:pt idx="52">
                  <c:v>1.2626093917090786</c:v>
                </c:pt>
                <c:pt idx="53">
                  <c:v>1.3635247887536319</c:v>
                </c:pt>
                <c:pt idx="54">
                  <c:v>1.468571728140819</c:v>
                </c:pt>
                <c:pt idx="55">
                  <c:v>1.5777460947679969</c:v>
                </c:pt>
                <c:pt idx="56">
                  <c:v>1.6910437735325246</c:v>
                </c:pt>
                <c:pt idx="57">
                  <c:v>1.8084606493317597</c:v>
                </c:pt>
                <c:pt idx="58">
                  <c:v>1.9299926070630602</c:v>
                </c:pt>
                <c:pt idx="59">
                  <c:v>2.0556355316237842</c:v>
                </c:pt>
                <c:pt idx="60">
                  <c:v>2.1853853079112904</c:v>
                </c:pt>
                <c:pt idx="61">
                  <c:v>2.3192378208229361</c:v>
                </c:pt>
                <c:pt idx="62">
                  <c:v>2.4571161818335874</c:v>
                </c:pt>
                <c:pt idx="63">
                  <c:v>2.5990987120359295</c:v>
                </c:pt>
                <c:pt idx="64">
                  <c:v>2.7451481016844839</c:v>
                </c:pt>
                <c:pt idx="65">
                  <c:v>2.8952095972531975</c:v>
                </c:pt>
                <c:pt idx="66">
                  <c:v>3.0492284452160203</c:v>
                </c:pt>
                <c:pt idx="67">
                  <c:v>3.2071498920469006</c:v>
                </c:pt>
                <c:pt idx="68">
                  <c:v>3.368919184219787</c:v>
                </c:pt>
                <c:pt idx="69">
                  <c:v>3.534481568208629</c:v>
                </c:pt>
                <c:pt idx="70">
                  <c:v>3.7037822904873741</c:v>
                </c:pt>
                <c:pt idx="71">
                  <c:v>3.8767665975299721</c:v>
                </c:pt>
                <c:pt idx="72">
                  <c:v>4.0533758104251545</c:v>
                </c:pt>
                <c:pt idx="73">
                  <c:v>4.2335190620667156</c:v>
                </c:pt>
                <c:pt idx="74">
                  <c:v>4.4171500443488236</c:v>
                </c:pt>
                <c:pt idx="75">
                  <c:v>4.6041642488635182</c:v>
                </c:pt>
                <c:pt idx="76">
                  <c:v>4.7944571672028378</c:v>
                </c:pt>
                <c:pt idx="77">
                  <c:v>4.9879242909588237</c:v>
                </c:pt>
                <c:pt idx="78">
                  <c:v>5.1844611117235155</c:v>
                </c:pt>
                <c:pt idx="79">
                  <c:v>5.3839631210889518</c:v>
                </c:pt>
                <c:pt idx="80">
                  <c:v>5.5863157841481588</c:v>
                </c:pt>
                <c:pt idx="81">
                  <c:v>5.7914022717460316</c:v>
                </c:pt>
                <c:pt idx="82">
                  <c:v>5.9991164404595629</c:v>
                </c:pt>
                <c:pt idx="83">
                  <c:v>6.2093078639702188</c:v>
                </c:pt>
                <c:pt idx="84">
                  <c:v>6.4218261159594663</c:v>
                </c:pt>
                <c:pt idx="85">
                  <c:v>6.6365207701087741</c:v>
                </c:pt>
                <c:pt idx="86">
                  <c:v>6.8532414000996091</c:v>
                </c:pt>
                <c:pt idx="87">
                  <c:v>7.0718375796134376</c:v>
                </c:pt>
                <c:pt idx="88">
                  <c:v>7.2921424736251561</c:v>
                </c:pt>
                <c:pt idx="89">
                  <c:v>7.5139986963484358</c:v>
                </c:pt>
                <c:pt idx="90">
                  <c:v>7.7372173994079922</c:v>
                </c:pt>
                <c:pt idx="91">
                  <c:v>7.9616063643408488</c:v>
                </c:pt>
                <c:pt idx="92">
                  <c:v>8.1869733726840295</c:v>
                </c:pt>
                <c:pt idx="93">
                  <c:v>8.413124132138682</c:v>
                </c:pt>
                <c:pt idx="94">
                  <c:v>8.6398568704730678</c:v>
                </c:pt>
                <c:pt idx="95">
                  <c:v>8.866962618782825</c:v>
                </c:pt>
                <c:pt idx="96">
                  <c:v>9.0942127220016928</c:v>
                </c:pt>
                <c:pt idx="97">
                  <c:v>9.3213785250634018</c:v>
                </c:pt>
                <c:pt idx="98">
                  <c:v>9.5482303649720652</c:v>
                </c:pt>
                <c:pt idx="99">
                  <c:v>9.7745274966616869</c:v>
                </c:pt>
                <c:pt idx="100">
                  <c:v>10.000017756676103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3-4603-B5E8-5945B8D56A47}"/>
            </c:ext>
          </c:extLst>
        </c:ser>
        <c:ser>
          <c:idx val="3"/>
          <c:order val="1"/>
          <c:tx>
            <c:strRef>
              <c:f>'Example 3'!$J$2</c:f>
              <c:strCache>
                <c:ptCount val="1"/>
                <c:pt idx="0">
                  <c:v>x_4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3'!$J$3:$J$103</c:f>
              <c:numCache>
                <c:formatCode>General</c:formatCode>
                <c:ptCount val="101"/>
                <c:pt idx="0">
                  <c:v>0</c:v>
                </c:pt>
                <c:pt idx="1">
                  <c:v>-1.6949303579874529E-2</c:v>
                </c:pt>
                <c:pt idx="2">
                  <c:v>-3.1957118228062339E-2</c:v>
                </c:pt>
                <c:pt idx="3">
                  <c:v>-4.504621531979755E-2</c:v>
                </c:pt>
                <c:pt idx="4">
                  <c:v>-5.62394581523551E-2</c:v>
                </c:pt>
                <c:pt idx="5">
                  <c:v>-6.5559784651752023E-2</c:v>
                </c:pt>
                <c:pt idx="6">
                  <c:v>-7.3030045405519994E-2</c:v>
                </c:pt>
                <c:pt idx="7">
                  <c:v>-7.8673487561634545E-2</c:v>
                </c:pt>
                <c:pt idx="8">
                  <c:v>-8.2513742146413382E-2</c:v>
                </c:pt>
                <c:pt idx="9">
                  <c:v>-8.4574629439837165E-2</c:v>
                </c:pt>
                <c:pt idx="10">
                  <c:v>-8.4879876812855679E-2</c:v>
                </c:pt>
                <c:pt idx="11">
                  <c:v>-8.3453454554020617E-2</c:v>
                </c:pt>
                <c:pt idx="12">
                  <c:v>-8.0320661942843943E-2</c:v>
                </c:pt>
                <c:pt idx="13">
                  <c:v>-7.5506798258837673E-2</c:v>
                </c:pt>
                <c:pt idx="14">
                  <c:v>-6.9037162781513797E-2</c:v>
                </c:pt>
                <c:pt idx="15">
                  <c:v>-6.0937896521421939E-2</c:v>
                </c:pt>
                <c:pt idx="16">
                  <c:v>-5.1234343152956698E-2</c:v>
                </c:pt>
                <c:pt idx="17">
                  <c:v>-3.9954169439735537E-2</c:v>
                </c:pt>
                <c:pt idx="18">
                  <c:v>-2.7125091837248799E-2</c:v>
                </c:pt>
                <c:pt idx="19">
                  <c:v>-1.2774826800986763E-2</c:v>
                </c:pt>
                <c:pt idx="20">
                  <c:v>3.067594912484331E-3</c:v>
                </c:pt>
                <c:pt idx="21">
                  <c:v>2.0375460029384534E-2</c:v>
                </c:pt>
                <c:pt idx="22">
                  <c:v>3.9118765352106108E-2</c:v>
                </c:pt>
                <c:pt idx="23">
                  <c:v>5.9266565385127257E-2</c:v>
                </c:pt>
                <c:pt idx="24">
                  <c:v>8.0787914632926228E-2</c:v>
                </c:pt>
                <c:pt idx="25">
                  <c:v>0.10365186759998116</c:v>
                </c:pt>
                <c:pt idx="26">
                  <c:v>0.12782716476334233</c:v>
                </c:pt>
                <c:pt idx="27">
                  <c:v>0.15328167564096329</c:v>
                </c:pt>
                <c:pt idx="28">
                  <c:v>0.17998389002492166</c:v>
                </c:pt>
                <c:pt idx="29">
                  <c:v>0.20789921518362592</c:v>
                </c:pt>
                <c:pt idx="30">
                  <c:v>0.23699305838548448</c:v>
                </c:pt>
                <c:pt idx="31">
                  <c:v>0.26723082689890587</c:v>
                </c:pt>
                <c:pt idx="32">
                  <c:v>0.29857785795758363</c:v>
                </c:pt>
                <c:pt idx="33">
                  <c:v>0.33099791612406404</c:v>
                </c:pt>
                <c:pt idx="34">
                  <c:v>0.3644566268385106</c:v>
                </c:pt>
                <c:pt idx="35">
                  <c:v>0.39891569780576219</c:v>
                </c:pt>
                <c:pt idx="36">
                  <c:v>0.4343368367306577</c:v>
                </c:pt>
                <c:pt idx="37">
                  <c:v>0.47068175131803619</c:v>
                </c:pt>
                <c:pt idx="38">
                  <c:v>0.50791214927273654</c:v>
                </c:pt>
                <c:pt idx="39">
                  <c:v>0.54598854353913762</c:v>
                </c:pt>
                <c:pt idx="40">
                  <c:v>0.58487193815647143</c:v>
                </c:pt>
                <c:pt idx="41">
                  <c:v>0.6245207349673918</c:v>
                </c:pt>
                <c:pt idx="42">
                  <c:v>0.6648932037453873</c:v>
                </c:pt>
                <c:pt idx="43">
                  <c:v>0.70594761426394603</c:v>
                </c:pt>
                <c:pt idx="44">
                  <c:v>0.74763881153848311</c:v>
                </c:pt>
                <c:pt idx="45">
                  <c:v>0.78992918138726731</c:v>
                </c:pt>
                <c:pt idx="46">
                  <c:v>0.83277463380392847</c:v>
                </c:pt>
                <c:pt idx="47">
                  <c:v>0.87612891999299802</c:v>
                </c:pt>
                <c:pt idx="48">
                  <c:v>0.91994579115900776</c:v>
                </c:pt>
                <c:pt idx="49">
                  <c:v>0.96417899850648925</c:v>
                </c:pt>
                <c:pt idx="50">
                  <c:v>1.0087822932399741</c:v>
                </c:pt>
                <c:pt idx="51">
                  <c:v>1.0537094265639944</c:v>
                </c:pt>
                <c:pt idx="52">
                  <c:v>1.0989129304053837</c:v>
                </c:pt>
                <c:pt idx="53">
                  <c:v>1.1443428668649318</c:v>
                </c:pt>
                <c:pt idx="54">
                  <c:v>1.1899572910544993</c:v>
                </c:pt>
                <c:pt idx="55">
                  <c:v>1.2357042491605461</c:v>
                </c:pt>
                <c:pt idx="56">
                  <c:v>1.2815317873695313</c:v>
                </c:pt>
                <c:pt idx="57">
                  <c:v>1.3273879518679141</c:v>
                </c:pt>
                <c:pt idx="58">
                  <c:v>1.3732207888421541</c:v>
                </c:pt>
                <c:pt idx="59">
                  <c:v>1.4189783444787107</c:v>
                </c:pt>
                <c:pt idx="60">
                  <c:v>1.4646086649640433</c:v>
                </c:pt>
                <c:pt idx="61">
                  <c:v>1.510059796484611</c:v>
                </c:pt>
                <c:pt idx="62">
                  <c:v>1.5552706333715549</c:v>
                </c:pt>
                <c:pt idx="63">
                  <c:v>1.6001992129279936</c:v>
                </c:pt>
                <c:pt idx="64">
                  <c:v>1.6447891800566206</c:v>
                </c:pt>
                <c:pt idx="65">
                  <c:v>1.6889820063884824</c:v>
                </c:pt>
                <c:pt idx="66">
                  <c:v>1.7327191635546262</c:v>
                </c:pt>
                <c:pt idx="67">
                  <c:v>1.7759421231860986</c:v>
                </c:pt>
                <c:pt idx="68">
                  <c:v>1.8185923569139464</c:v>
                </c:pt>
                <c:pt idx="69">
                  <c:v>1.8606113363692167</c:v>
                </c:pt>
                <c:pt idx="70">
                  <c:v>1.9019405331829564</c:v>
                </c:pt>
                <c:pt idx="71">
                  <c:v>1.9425214189862121</c:v>
                </c:pt>
                <c:pt idx="72">
                  <c:v>1.9822949914328927</c:v>
                </c:pt>
                <c:pt idx="73">
                  <c:v>2.0211982773004866</c:v>
                </c:pt>
                <c:pt idx="74">
                  <c:v>2.0591736526259363</c:v>
                </c:pt>
                <c:pt idx="75">
                  <c:v>2.0961565173830201</c:v>
                </c:pt>
                <c:pt idx="76">
                  <c:v>2.1320822715455181</c:v>
                </c:pt>
                <c:pt idx="77">
                  <c:v>2.16688631508721</c:v>
                </c:pt>
                <c:pt idx="78">
                  <c:v>2.2005040479818754</c:v>
                </c:pt>
                <c:pt idx="79">
                  <c:v>2.2328708702032931</c:v>
                </c:pt>
                <c:pt idx="80">
                  <c:v>2.263920910131902</c:v>
                </c:pt>
                <c:pt idx="81">
                  <c:v>2.2935880902320962</c:v>
                </c:pt>
                <c:pt idx="82">
                  <c:v>2.3218077943193562</c:v>
                </c:pt>
                <c:pt idx="83">
                  <c:v>2.3485097862304878</c:v>
                </c:pt>
                <c:pt idx="84">
                  <c:v>2.3736238298022978</c:v>
                </c:pt>
                <c:pt idx="85">
                  <c:v>2.3970796888715928</c:v>
                </c:pt>
                <c:pt idx="86">
                  <c:v>2.4188071272751794</c:v>
                </c:pt>
                <c:pt idx="87">
                  <c:v>2.4387359088498641</c:v>
                </c:pt>
                <c:pt idx="88">
                  <c:v>2.456793523000004</c:v>
                </c:pt>
                <c:pt idx="89">
                  <c:v>2.4729092335857494</c:v>
                </c:pt>
                <c:pt idx="90">
                  <c:v>2.4870076507944647</c:v>
                </c:pt>
                <c:pt idx="91">
                  <c:v>2.4990128866796475</c:v>
                </c:pt>
                <c:pt idx="92">
                  <c:v>2.5088490532947945</c:v>
                </c:pt>
                <c:pt idx="93">
                  <c:v>2.5164398877228269</c:v>
                </c:pt>
                <c:pt idx="94">
                  <c:v>2.5217081160062094</c:v>
                </c:pt>
                <c:pt idx="95">
                  <c:v>2.5245755375372365</c:v>
                </c:pt>
                <c:pt idx="96">
                  <c:v>2.5249603297070276</c:v>
                </c:pt>
                <c:pt idx="97">
                  <c:v>2.5227806699067017</c:v>
                </c:pt>
                <c:pt idx="98">
                  <c:v>2.5179545387139122</c:v>
                </c:pt>
                <c:pt idx="99">
                  <c:v>2.5103978850822362</c:v>
                </c:pt>
                <c:pt idx="100">
                  <c:v>2.5000242817663665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83-4603-B5E8-5945B8D56A47}"/>
            </c:ext>
          </c:extLst>
        </c:ser>
        <c:ser>
          <c:idx val="6"/>
          <c:order val="3"/>
          <c:tx>
            <c:strRef>
              <c:f>'Example 3'!$M$2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3'!$M$3:$M$103</c:f>
              <c:numCache>
                <c:formatCode>General</c:formatCode>
                <c:ptCount val="1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83-4603-B5E8-5945B8D5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761800"/>
        <c:axId val="816761144"/>
      </c:scatterChart>
      <c:scatterChart>
        <c:scatterStyle val="lineMarker"/>
        <c:varyColors val="0"/>
        <c:ser>
          <c:idx val="4"/>
          <c:order val="2"/>
          <c:tx>
            <c:strRef>
              <c:f>'Example 3'!$K$2</c:f>
              <c:strCache>
                <c:ptCount val="1"/>
                <c:pt idx="0">
                  <c:v>x_5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3'!$K$3:$K$103</c:f>
              <c:numCache>
                <c:formatCode>General</c:formatCode>
                <c:ptCount val="101"/>
                <c:pt idx="0">
                  <c:v>-1</c:v>
                </c:pt>
                <c:pt idx="1">
                  <c:v>-1.0034695660609532</c:v>
                </c:pt>
                <c:pt idx="2">
                  <c:v>-1.0064521375282827</c:v>
                </c:pt>
                <c:pt idx="3">
                  <c:v>-1.0089847028203576</c:v>
                </c:pt>
                <c:pt idx="4">
                  <c:v>-1.0111027399518118</c:v>
                </c:pt>
                <c:pt idx="5">
                  <c:v>-1.0128413426248097</c:v>
                </c:pt>
                <c:pt idx="6">
                  <c:v>-1.0142350840940737</c:v>
                </c:pt>
                <c:pt idx="7">
                  <c:v>-1.0153159937369776</c:v>
                </c:pt>
                <c:pt idx="8">
                  <c:v>-1.0161143398588512</c:v>
                </c:pt>
                <c:pt idx="9">
                  <c:v>-1.0166597952840684</c:v>
                </c:pt>
                <c:pt idx="10">
                  <c:v>-1.0169819298454621</c:v>
                </c:pt>
                <c:pt idx="11">
                  <c:v>-1.0171090625857173</c:v>
                </c:pt>
                <c:pt idx="12">
                  <c:v>-1.0170653616572809</c:v>
                </c:pt>
                <c:pt idx="13">
                  <c:v>-1.0168749952125999</c:v>
                </c:pt>
                <c:pt idx="14">
                  <c:v>-1.0165621314041211</c:v>
                </c:pt>
                <c:pt idx="15">
                  <c:v>-1.0161486077531419</c:v>
                </c:pt>
                <c:pt idx="16">
                  <c:v>-1.0156578926931181</c:v>
                </c:pt>
                <c:pt idx="17">
                  <c:v>-1.0151075864815693</c:v>
                </c:pt>
                <c:pt idx="18">
                  <c:v>-1.0145151634890071</c:v>
                </c:pt>
                <c:pt idx="19">
                  <c:v>-1.0138980980859427</c:v>
                </c:pt>
                <c:pt idx="20">
                  <c:v>-1.0132708388950882</c:v>
                </c:pt>
                <c:pt idx="21">
                  <c:v>-1.0126528240735422</c:v>
                </c:pt>
                <c:pt idx="22">
                  <c:v>-1.0120559842203569</c:v>
                </c:pt>
                <c:pt idx="23">
                  <c:v>-1.0114901178197397</c:v>
                </c:pt>
                <c:pt idx="24">
                  <c:v>-1.0109650233558984</c:v>
                </c:pt>
                <c:pt idx="25">
                  <c:v>-1.010490499313041</c:v>
                </c:pt>
                <c:pt idx="26">
                  <c:v>-1.0100756715621917</c:v>
                </c:pt>
                <c:pt idx="27">
                  <c:v>-1.0097276769021633</c:v>
                </c:pt>
                <c:pt idx="28">
                  <c:v>-1.0094548774984242</c:v>
                </c:pt>
                <c:pt idx="29">
                  <c:v>-1.009259071283809</c:v>
                </c:pt>
                <c:pt idx="30">
                  <c:v>-1.0091420561911526</c:v>
                </c:pt>
                <c:pt idx="31">
                  <c:v>-1.0091056301532901</c:v>
                </c:pt>
                <c:pt idx="32">
                  <c:v>-1.0091514456883086</c:v>
                </c:pt>
                <c:pt idx="33">
                  <c:v>-1.0092778449073199</c:v>
                </c:pt>
                <c:pt idx="34">
                  <c:v>-1.0094869693526174</c:v>
                </c:pt>
                <c:pt idx="35">
                  <c:v>-1.0097728364531149</c:v>
                </c:pt>
                <c:pt idx="36">
                  <c:v>-1.0101294636377258</c:v>
                </c:pt>
                <c:pt idx="37">
                  <c:v>-1.0105508683353639</c:v>
                </c:pt>
                <c:pt idx="38">
                  <c:v>-1.0110310679749424</c:v>
                </c:pt>
                <c:pt idx="39">
                  <c:v>-1.0115616179113232</c:v>
                </c:pt>
                <c:pt idx="40">
                  <c:v>-1.0121350411924164</c:v>
                </c:pt>
                <c:pt idx="41">
                  <c:v>-1.0127385445179236</c:v>
                </c:pt>
                <c:pt idx="42">
                  <c:v>-1.0133590645520592</c:v>
                </c:pt>
                <c:pt idx="43">
                  <c:v>-1.0139835379590367</c:v>
                </c:pt>
                <c:pt idx="44">
                  <c:v>-1.0145919763629763</c:v>
                </c:pt>
                <c:pt idx="45">
                  <c:v>-1.0151796028630053</c:v>
                </c:pt>
                <c:pt idx="46">
                  <c:v>-1.0157285369450075</c:v>
                </c:pt>
                <c:pt idx="47">
                  <c:v>-1.0162165348377503</c:v>
                </c:pt>
                <c:pt idx="48">
                  <c:v>-1.0166213527700012</c:v>
                </c:pt>
                <c:pt idx="49">
                  <c:v>-1.0169207469705284</c:v>
                </c:pt>
                <c:pt idx="50">
                  <c:v>-1.0170924736680991</c:v>
                </c:pt>
                <c:pt idx="51">
                  <c:v>-1.0171142890914813</c:v>
                </c:pt>
                <c:pt idx="52">
                  <c:v>-1.0169615178788007</c:v>
                </c:pt>
                <c:pt idx="53">
                  <c:v>-1.0166045202481435</c:v>
                </c:pt>
                <c:pt idx="54">
                  <c:v>-1.016029551340782</c:v>
                </c:pt>
                <c:pt idx="55">
                  <c:v>-1.0152029123820339</c:v>
                </c:pt>
                <c:pt idx="56">
                  <c:v>-1.014090904597216</c:v>
                </c:pt>
                <c:pt idx="57">
                  <c:v>-1.0126598292116453</c:v>
                </c:pt>
                <c:pt idx="58">
                  <c:v>-1.0108759874506394</c:v>
                </c:pt>
                <c:pt idx="59">
                  <c:v>-1.0087056805395149</c:v>
                </c:pt>
                <c:pt idx="60">
                  <c:v>-1.0061152097035895</c:v>
                </c:pt>
                <c:pt idx="61">
                  <c:v>-1.0030708761681797</c:v>
                </c:pt>
                <c:pt idx="62">
                  <c:v>-0.99952122055645654</c:v>
                </c:pt>
                <c:pt idx="63">
                  <c:v>-0.99545171031190405</c:v>
                </c:pt>
                <c:pt idx="64">
                  <c:v>-0.99081990995944191</c:v>
                </c:pt>
                <c:pt idx="65">
                  <c:v>-0.98557917533918227</c:v>
                </c:pt>
                <c:pt idx="66">
                  <c:v>-0.97968286229123769</c:v>
                </c:pt>
                <c:pt idx="67">
                  <c:v>-0.97308432665572064</c:v>
                </c:pt>
                <c:pt idx="68">
                  <c:v>-0.96573692427274338</c:v>
                </c:pt>
                <c:pt idx="69">
                  <c:v>-0.95759401098241848</c:v>
                </c:pt>
                <c:pt idx="70">
                  <c:v>-0.94860894262485829</c:v>
                </c:pt>
                <c:pt idx="71">
                  <c:v>-0.93873507504017528</c:v>
                </c:pt>
                <c:pt idx="72">
                  <c:v>-0.92792490311417097</c:v>
                </c:pt>
                <c:pt idx="73">
                  <c:v>-0.91612342502653854</c:v>
                </c:pt>
                <c:pt idx="74">
                  <c:v>-0.90328510770161474</c:v>
                </c:pt>
                <c:pt idx="75">
                  <c:v>-0.88935185692339447</c:v>
                </c:pt>
                <c:pt idx="76">
                  <c:v>-0.87426557847587283</c:v>
                </c:pt>
                <c:pt idx="77">
                  <c:v>-0.85796817814304449</c:v>
                </c:pt>
                <c:pt idx="78">
                  <c:v>-0.84040156170890445</c:v>
                </c:pt>
                <c:pt idx="79">
                  <c:v>-0.82150763495744772</c:v>
                </c:pt>
                <c:pt idx="80">
                  <c:v>-0.80122627803541091</c:v>
                </c:pt>
                <c:pt idx="81">
                  <c:v>-0.77949664129170171</c:v>
                </c:pt>
                <c:pt idx="82">
                  <c:v>-0.75625987173362408</c:v>
                </c:pt>
                <c:pt idx="83">
                  <c:v>-0.73144823813969517</c:v>
                </c:pt>
                <c:pt idx="84">
                  <c:v>-0.70499400928843192</c:v>
                </c:pt>
                <c:pt idx="85">
                  <c:v>-0.67682945395835126</c:v>
                </c:pt>
                <c:pt idx="86">
                  <c:v>-0.64688684092797033</c:v>
                </c:pt>
                <c:pt idx="87">
                  <c:v>-0.61509843897580596</c:v>
                </c:pt>
                <c:pt idx="88">
                  <c:v>-0.58139335329176201</c:v>
                </c:pt>
                <c:pt idx="89">
                  <c:v>-0.54570218428206074</c:v>
                </c:pt>
                <c:pt idx="90">
                  <c:v>-0.50794972044059461</c:v>
                </c:pt>
                <c:pt idx="91">
                  <c:v>-0.46806012487696352</c:v>
                </c:pt>
                <c:pt idx="92">
                  <c:v>-0.42595756070076785</c:v>
                </c:pt>
                <c:pt idx="93">
                  <c:v>-0.3815658311160029</c:v>
                </c:pt>
                <c:pt idx="94">
                  <c:v>-0.3348073120258569</c:v>
                </c:pt>
                <c:pt idx="95">
                  <c:v>-0.28560300560788038</c:v>
                </c:pt>
                <c:pt idx="96">
                  <c:v>-0.23387052778870243</c:v>
                </c:pt>
                <c:pt idx="97">
                  <c:v>-0.17952749449495198</c:v>
                </c:pt>
                <c:pt idx="98">
                  <c:v>-0.12249135087458612</c:v>
                </c:pt>
                <c:pt idx="99">
                  <c:v>-6.2677630953223137E-2</c:v>
                </c:pt>
                <c:pt idx="100">
                  <c:v>2.3736097642945708E-8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83-4603-B5E8-5945B8D56A47}"/>
            </c:ext>
          </c:extLst>
        </c:ser>
        <c:ser>
          <c:idx val="7"/>
          <c:order val="4"/>
          <c:tx>
            <c:strRef>
              <c:f>'Example 3'!$N$2</c:f>
              <c:strCache>
                <c:ptCount val="1"/>
                <c:pt idx="0">
                  <c:v>u_1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4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3'!$N$3:$N$103</c:f>
              <c:numCache>
                <c:formatCode>General</c:formatCode>
                <c:ptCount val="101"/>
                <c:pt idx="0">
                  <c:v>-0.19919547991446429</c:v>
                </c:pt>
                <c:pt idx="1">
                  <c:v>-0.17746193370266769</c:v>
                </c:pt>
                <c:pt idx="2">
                  <c:v>-0.15591593080100602</c:v>
                </c:pt>
                <c:pt idx="3">
                  <c:v>-0.13456475065660409</c:v>
                </c:pt>
                <c:pt idx="4">
                  <c:v>-0.11341567271658676</c:v>
                </c:pt>
                <c:pt idx="5">
                  <c:v>-9.2475976428078893E-2</c:v>
                </c:pt>
                <c:pt idx="6">
                  <c:v>-7.17529412382054E-2</c:v>
                </c:pt>
                <c:pt idx="7">
                  <c:v>-5.1253846594091095E-2</c:v>
                </c:pt>
                <c:pt idx="8">
                  <c:v>-3.0985971942860881E-2</c:v>
                </c:pt>
                <c:pt idx="9">
                  <c:v>-1.0956596731639588E-2</c:v>
                </c:pt>
                <c:pt idx="10">
                  <c:v>8.8269995924479434E-3</c:v>
                </c:pt>
                <c:pt idx="11">
                  <c:v>2.8357537582276802E-2</c:v>
                </c:pt>
                <c:pt idx="12">
                  <c:v>4.7627737790722151E-2</c:v>
                </c:pt>
                <c:pt idx="13">
                  <c:v>6.6630320770659127E-2</c:v>
                </c:pt>
                <c:pt idx="14">
                  <c:v>8.5358007074962911E-2</c:v>
                </c:pt>
                <c:pt idx="15">
                  <c:v>0.1038035172565086</c:v>
                </c:pt>
                <c:pt idx="16">
                  <c:v>0.12195957186817129</c:v>
                </c:pt>
                <c:pt idx="17">
                  <c:v>0.13981889146282622</c:v>
                </c:pt>
                <c:pt idx="18">
                  <c:v>0.15737419659334848</c:v>
                </c:pt>
                <c:pt idx="19">
                  <c:v>0.17461820781261311</c:v>
                </c:pt>
                <c:pt idx="20">
                  <c:v>0.19154364567349541</c:v>
                </c:pt>
                <c:pt idx="21">
                  <c:v>0.20814323072887042</c:v>
                </c:pt>
                <c:pt idx="22">
                  <c:v>0.22440968353161331</c:v>
                </c:pt>
                <c:pt idx="23">
                  <c:v>0.24033572463459921</c:v>
                </c:pt>
                <c:pt idx="24">
                  <c:v>0.2559140745907032</c:v>
                </c:pt>
                <c:pt idx="25">
                  <c:v>0.27113745395280053</c:v>
                </c:pt>
                <c:pt idx="26">
                  <c:v>0.28599858327376626</c:v>
                </c:pt>
                <c:pt idx="27">
                  <c:v>0.30049018310647568</c:v>
                </c:pt>
                <c:pt idx="28">
                  <c:v>0.31460497400380372</c:v>
                </c:pt>
                <c:pt idx="29">
                  <c:v>0.32833567651862555</c:v>
                </c:pt>
                <c:pt idx="30">
                  <c:v>0.34167501120381644</c:v>
                </c:pt>
                <c:pt idx="31">
                  <c:v>0.3546156986122514</c:v>
                </c:pt>
                <c:pt idx="32">
                  <c:v>0.36715045929680562</c:v>
                </c:pt>
                <c:pt idx="33">
                  <c:v>0.3792720138103543</c:v>
                </c:pt>
                <c:pt idx="34">
                  <c:v>0.39097308270577247</c:v>
                </c:pt>
                <c:pt idx="35">
                  <c:v>0.40224638653593525</c:v>
                </c:pt>
                <c:pt idx="36">
                  <c:v>0.41308464585371796</c:v>
                </c:pt>
                <c:pt idx="37">
                  <c:v>0.42348058121199555</c:v>
                </c:pt>
                <c:pt idx="38">
                  <c:v>0.43342691316364318</c:v>
                </c:pt>
                <c:pt idx="39">
                  <c:v>0.44291636226153619</c:v>
                </c:pt>
                <c:pt idx="40">
                  <c:v>0.45194164905854944</c:v>
                </c:pt>
                <c:pt idx="41">
                  <c:v>0.46049549410755808</c:v>
                </c:pt>
                <c:pt idx="42">
                  <c:v>0.46857061796143773</c:v>
                </c:pt>
                <c:pt idx="43">
                  <c:v>0.47615974117306281</c:v>
                </c:pt>
                <c:pt idx="44">
                  <c:v>0.48325558429530902</c:v>
                </c:pt>
                <c:pt idx="45">
                  <c:v>0.48985086788105126</c:v>
                </c:pt>
                <c:pt idx="46">
                  <c:v>0.4959383124831645</c:v>
                </c:pt>
                <c:pt idx="47">
                  <c:v>0.50151063865452439</c:v>
                </c:pt>
                <c:pt idx="48">
                  <c:v>0.50656056694800533</c:v>
                </c:pt>
                <c:pt idx="49">
                  <c:v>0.5110808179164833</c:v>
                </c:pt>
                <c:pt idx="50">
                  <c:v>0.51506411211283276</c:v>
                </c:pt>
                <c:pt idx="51">
                  <c:v>0.5185031700899293</c:v>
                </c:pt>
                <c:pt idx="52">
                  <c:v>0.52139071240064783</c:v>
                </c:pt>
                <c:pt idx="53">
                  <c:v>0.52371945959786337</c:v>
                </c:pt>
                <c:pt idx="54">
                  <c:v>0.52548213223445128</c:v>
                </c:pt>
                <c:pt idx="55">
                  <c:v>0.52667145086328671</c:v>
                </c:pt>
                <c:pt idx="56">
                  <c:v>0.52728013603724433</c:v>
                </c:pt>
                <c:pt idx="57">
                  <c:v>0.5273009083092004</c:v>
                </c:pt>
                <c:pt idx="58">
                  <c:v>0.52672648823202872</c:v>
                </c:pt>
                <c:pt idx="59">
                  <c:v>0.52554959635860532</c:v>
                </c:pt>
                <c:pt idx="60">
                  <c:v>0.52376295324180533</c:v>
                </c:pt>
                <c:pt idx="61">
                  <c:v>0.521359279434503</c:v>
                </c:pt>
                <c:pt idx="62">
                  <c:v>0.51833129548957424</c:v>
                </c:pt>
                <c:pt idx="63">
                  <c:v>0.51467172195989441</c:v>
                </c:pt>
                <c:pt idx="64">
                  <c:v>0.51037327939833776</c:v>
                </c:pt>
                <c:pt idx="65">
                  <c:v>0.50542868835777999</c:v>
                </c:pt>
                <c:pt idx="66">
                  <c:v>0.49983066939109672</c:v>
                </c:pt>
                <c:pt idx="67">
                  <c:v>0.49357194305116198</c:v>
                </c:pt>
                <c:pt idx="68">
                  <c:v>0.48664522989085152</c:v>
                </c:pt>
                <c:pt idx="69">
                  <c:v>0.47904325046304091</c:v>
                </c:pt>
                <c:pt idx="70">
                  <c:v>0.47075872532060453</c:v>
                </c:pt>
                <c:pt idx="71">
                  <c:v>0.46178437501641761</c:v>
                </c:pt>
                <c:pt idx="72">
                  <c:v>0.4521129201033558</c:v>
                </c:pt>
                <c:pt idx="73">
                  <c:v>0.44173708113429372</c:v>
                </c:pt>
                <c:pt idx="74">
                  <c:v>0.43064957866210662</c:v>
                </c:pt>
                <c:pt idx="75">
                  <c:v>0.41884313323967026</c:v>
                </c:pt>
                <c:pt idx="76">
                  <c:v>0.40631046541985882</c:v>
                </c:pt>
                <c:pt idx="77">
                  <c:v>0.39304429575554767</c:v>
                </c:pt>
                <c:pt idx="78">
                  <c:v>0.37903734479961282</c:v>
                </c:pt>
                <c:pt idx="79">
                  <c:v>0.36428233310492808</c:v>
                </c:pt>
                <c:pt idx="80">
                  <c:v>0.34877198122436937</c:v>
                </c:pt>
                <c:pt idx="81">
                  <c:v>0.33249900971081225</c:v>
                </c:pt>
                <c:pt idx="82">
                  <c:v>0.31545613911713077</c:v>
                </c:pt>
                <c:pt idx="83">
                  <c:v>0.29763608999620039</c:v>
                </c:pt>
                <c:pt idx="84">
                  <c:v>0.27903158290089702</c:v>
                </c:pt>
                <c:pt idx="85">
                  <c:v>0.25963533838409492</c:v>
                </c:pt>
                <c:pt idx="86">
                  <c:v>0.23944007699866954</c:v>
                </c:pt>
                <c:pt idx="87">
                  <c:v>0.21843851929749658</c:v>
                </c:pt>
                <c:pt idx="88">
                  <c:v>0.19662338583344985</c:v>
                </c:pt>
                <c:pt idx="89">
                  <c:v>0.17398739715940548</c:v>
                </c:pt>
                <c:pt idx="90">
                  <c:v>0.15052327382823871</c:v>
                </c:pt>
                <c:pt idx="91">
                  <c:v>0.12622373639282403</c:v>
                </c:pt>
                <c:pt idx="92">
                  <c:v>0.10108150540603744</c:v>
                </c:pt>
                <c:pt idx="93">
                  <c:v>7.5089301420753207E-2</c:v>
                </c:pt>
                <c:pt idx="94">
                  <c:v>4.8239844989846237E-2</c:v>
                </c:pt>
                <c:pt idx="95">
                  <c:v>2.0525856666193443E-2</c:v>
                </c:pt>
                <c:pt idx="96">
                  <c:v>-8.0599429973320369E-3</c:v>
                </c:pt>
                <c:pt idx="97">
                  <c:v>-3.75248334478544E-2</c:v>
                </c:pt>
                <c:pt idx="98">
                  <c:v>-6.7876094132497622E-2</c:v>
                </c:pt>
                <c:pt idx="99">
                  <c:v>-9.9121004498388121E-2</c:v>
                </c:pt>
                <c:pt idx="100">
                  <c:v>-0.13126684399264743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83-4603-B5E8-5945B8D56A47}"/>
            </c:ext>
          </c:extLst>
        </c:ser>
        <c:ser>
          <c:idx val="8"/>
          <c:order val="5"/>
          <c:tx>
            <c:strRef>
              <c:f>'Example 3'!$O$2</c:f>
              <c:strCache>
                <c:ptCount val="1"/>
                <c:pt idx="0">
                  <c:v>u_2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dash"/>
            <c:size val="4"/>
            <c:spPr>
              <a:solidFill>
                <a:schemeClr val="accent2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3'!$O$3:$O$103</c:f>
              <c:numCache>
                <c:formatCode>General</c:formatCode>
                <c:ptCount val="101"/>
                <c:pt idx="0">
                  <c:v>-4.1405892213295659E-2</c:v>
                </c:pt>
                <c:pt idx="1">
                  <c:v>-3.5775366341905132E-2</c:v>
                </c:pt>
                <c:pt idx="2">
                  <c:v>-3.056790714848099E-2</c:v>
                </c:pt>
                <c:pt idx="3">
                  <c:v>-2.5769382392072271E-2</c:v>
                </c:pt>
                <c:pt idx="4">
                  <c:v>-2.1365659831728036E-2</c:v>
                </c:pt>
                <c:pt idx="5">
                  <c:v>-1.7342607226497334E-2</c:v>
                </c:pt>
                <c:pt idx="6">
                  <c:v>-1.3686092335429223E-2</c:v>
                </c:pt>
                <c:pt idx="7">
                  <c:v>-1.0381982917572764E-2</c:v>
                </c:pt>
                <c:pt idx="8">
                  <c:v>-7.4161467319770035E-3</c:v>
                </c:pt>
                <c:pt idx="9">
                  <c:v>-4.7744515376909932E-3</c:v>
                </c:pt>
                <c:pt idx="10">
                  <c:v>-2.4427650937637888E-3</c:v>
                </c:pt>
                <c:pt idx="11">
                  <c:v>-4.069551592444415E-4</c:v>
                </c:pt>
                <c:pt idx="12">
                  <c:v>1.3471105068179811E-3</c:v>
                </c:pt>
                <c:pt idx="13">
                  <c:v>2.8335641453744453E-3</c:v>
                </c:pt>
                <c:pt idx="14">
                  <c:v>4.0665379973758862E-3</c:v>
                </c:pt>
                <c:pt idx="15">
                  <c:v>5.0601643037732486E-3</c:v>
                </c:pt>
                <c:pt idx="16">
                  <c:v>5.8285753055174784E-3</c:v>
                </c:pt>
                <c:pt idx="17">
                  <c:v>6.3859032435595198E-3</c:v>
                </c:pt>
                <c:pt idx="18">
                  <c:v>6.7462803588503525E-3</c:v>
                </c:pt>
                <c:pt idx="19">
                  <c:v>6.9238388923408625E-3</c:v>
                </c:pt>
                <c:pt idx="20">
                  <c:v>6.9327110849820225E-3</c:v>
                </c:pt>
                <c:pt idx="21">
                  <c:v>6.7870291777247932E-3</c:v>
                </c:pt>
                <c:pt idx="22">
                  <c:v>6.5009254115201247E-3</c:v>
                </c:pt>
                <c:pt idx="23">
                  <c:v>6.0885320273189256E-3</c:v>
                </c:pt>
                <c:pt idx="24">
                  <c:v>5.5639812660721669E-3</c:v>
                </c:pt>
                <c:pt idx="25">
                  <c:v>4.9414053687307918E-3</c:v>
                </c:pt>
                <c:pt idx="26">
                  <c:v>4.2349365762457403E-3</c:v>
                </c:pt>
                <c:pt idx="27">
                  <c:v>3.4587071295679797E-3</c:v>
                </c:pt>
                <c:pt idx="28">
                  <c:v>2.6268492696484361E-3</c:v>
                </c:pt>
                <c:pt idx="29">
                  <c:v>1.753495237438063E-3</c:v>
                </c:pt>
                <c:pt idx="30">
                  <c:v>8.5277727388778646E-4</c:v>
                </c:pt>
                <c:pt idx="31">
                  <c:v>-6.117238005140524E-5</c:v>
                </c:pt>
                <c:pt idx="32">
                  <c:v>-9.7422148342860004E-4</c:v>
                </c:pt>
                <c:pt idx="33">
                  <c:v>-1.8722377952928582E-3</c:v>
                </c:pt>
                <c:pt idx="34">
                  <c:v>-2.7410890746931565E-3</c:v>
                </c:pt>
                <c:pt idx="35">
                  <c:v>-3.5666430806786664E-3</c:v>
                </c:pt>
                <c:pt idx="36">
                  <c:v>-4.3347675722983647E-3</c:v>
                </c:pt>
                <c:pt idx="37">
                  <c:v>-5.031330308601395E-3</c:v>
                </c:pt>
                <c:pt idx="38">
                  <c:v>-5.6421990486366924E-3</c:v>
                </c:pt>
                <c:pt idx="39">
                  <c:v>-6.1532415514533589E-3</c:v>
                </c:pt>
                <c:pt idx="40">
                  <c:v>-6.5503255761004409E-3</c:v>
                </c:pt>
                <c:pt idx="41">
                  <c:v>-6.8193188816269568E-3</c:v>
                </c:pt>
                <c:pt idx="42">
                  <c:v>-6.946089227082064E-3</c:v>
                </c:pt>
                <c:pt idx="43">
                  <c:v>-6.9165043715147811E-3</c:v>
                </c:pt>
                <c:pt idx="44">
                  <c:v>-6.716432073974099E-3</c:v>
                </c:pt>
                <c:pt idx="45">
                  <c:v>-6.3317400935091472E-3</c:v>
                </c:pt>
                <c:pt idx="46">
                  <c:v>-5.7482961891688888E-3</c:v>
                </c:pt>
                <c:pt idx="47">
                  <c:v>-4.951968120002509E-3</c:v>
                </c:pt>
                <c:pt idx="48">
                  <c:v>-3.9286236450589151E-3</c:v>
                </c:pt>
                <c:pt idx="49">
                  <c:v>-2.6641305233873203E-3</c:v>
                </c:pt>
                <c:pt idx="50">
                  <c:v>-1.1443565140365486E-3</c:v>
                </c:pt>
                <c:pt idx="51">
                  <c:v>6.4483062394415924E-4</c:v>
                </c:pt>
                <c:pt idx="52">
                  <c:v>2.7175631315057291E-3</c:v>
                </c:pt>
                <c:pt idx="53">
                  <c:v>5.0879732495991425E-3</c:v>
                </c:pt>
                <c:pt idx="54">
                  <c:v>7.7701932191754919E-3</c:v>
                </c:pt>
                <c:pt idx="55">
                  <c:v>1.0778355281185537E-2</c:v>
                </c:pt>
                <c:pt idx="56">
                  <c:v>1.4126591676580369E-2</c:v>
                </c:pt>
                <c:pt idx="57">
                  <c:v>1.7829034646310749E-2</c:v>
                </c:pt>
                <c:pt idx="58">
                  <c:v>2.1899816431327712E-2</c:v>
                </c:pt>
                <c:pt idx="59">
                  <c:v>2.6353069272582297E-2</c:v>
                </c:pt>
                <c:pt idx="60">
                  <c:v>3.1202925411025373E-2</c:v>
                </c:pt>
                <c:pt idx="61">
                  <c:v>3.6463517087608033E-2</c:v>
                </c:pt>
                <c:pt idx="62">
                  <c:v>4.2148976543280869E-2</c:v>
                </c:pt>
                <c:pt idx="63">
                  <c:v>4.8273436018995142E-2</c:v>
                </c:pt>
                <c:pt idx="64">
                  <c:v>5.485102775570172E-2</c:v>
                </c:pt>
                <c:pt idx="65">
                  <c:v>6.1895883994351308E-2</c:v>
                </c:pt>
                <c:pt idx="66">
                  <c:v>6.9422136975895277E-2</c:v>
                </c:pt>
                <c:pt idx="67">
                  <c:v>7.7443918941284218E-2</c:v>
                </c:pt>
                <c:pt idx="68">
                  <c:v>8.5975362131469391E-2</c:v>
                </c:pt>
                <c:pt idx="69">
                  <c:v>9.503059878740161E-2</c:v>
                </c:pt>
                <c:pt idx="70">
                  <c:v>0.10462376115003158</c:v>
                </c:pt>
                <c:pt idx="71">
                  <c:v>0.11476898146031067</c:v>
                </c:pt>
                <c:pt idx="72">
                  <c:v>0.12548039195918947</c:v>
                </c:pt>
                <c:pt idx="73">
                  <c:v>0.13677212488761925</c:v>
                </c:pt>
                <c:pt idx="74">
                  <c:v>0.14865831248655037</c:v>
                </c:pt>
                <c:pt idx="75">
                  <c:v>0.16115308699693465</c:v>
                </c:pt>
                <c:pt idx="76">
                  <c:v>0.17427058065972201</c:v>
                </c:pt>
                <c:pt idx="77">
                  <c:v>0.18802492571586438</c:v>
                </c:pt>
                <c:pt idx="78">
                  <c:v>0.20243025440631224</c:v>
                </c:pt>
                <c:pt idx="79">
                  <c:v>0.21750069897201629</c:v>
                </c:pt>
                <c:pt idx="80">
                  <c:v>0.23325039165392814</c:v>
                </c:pt>
                <c:pt idx="81">
                  <c:v>0.24969346469299825</c:v>
                </c:pt>
                <c:pt idx="82">
                  <c:v>0.26684405033017766</c:v>
                </c:pt>
                <c:pt idx="83">
                  <c:v>0.2847162808064172</c:v>
                </c:pt>
                <c:pt idx="84">
                  <c:v>0.30332428836266789</c:v>
                </c:pt>
                <c:pt idx="85">
                  <c:v>0.32268220523988078</c:v>
                </c:pt>
                <c:pt idx="86">
                  <c:v>0.3428041636790069</c:v>
                </c:pt>
                <c:pt idx="87">
                  <c:v>0.36370429592099685</c:v>
                </c:pt>
                <c:pt idx="88">
                  <c:v>0.38539673420680209</c:v>
                </c:pt>
                <c:pt idx="89">
                  <c:v>0.40789561077737324</c:v>
                </c:pt>
                <c:pt idx="90">
                  <c:v>0.4312150578736611</c:v>
                </c:pt>
                <c:pt idx="91">
                  <c:v>0.45536920773661671</c:v>
                </c:pt>
                <c:pt idx="92">
                  <c:v>0.48037219260719133</c:v>
                </c:pt>
                <c:pt idx="93">
                  <c:v>0.50623814472633533</c:v>
                </c:pt>
                <c:pt idx="94">
                  <c:v>0.53298119633500041</c:v>
                </c:pt>
                <c:pt idx="95">
                  <c:v>0.5606154796741365</c:v>
                </c:pt>
                <c:pt idx="96">
                  <c:v>0.58915512698469574</c:v>
                </c:pt>
                <c:pt idx="97">
                  <c:v>0.61861427050762852</c:v>
                </c:pt>
                <c:pt idx="98">
                  <c:v>0.64900704248388497</c:v>
                </c:pt>
                <c:pt idx="99">
                  <c:v>0.68034757515441724</c:v>
                </c:pt>
                <c:pt idx="100">
                  <c:v>0.71265000076017415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83-4603-B5E8-5945B8D5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065888"/>
        <c:axId val="872061624"/>
      </c:scatterChart>
      <c:valAx>
        <c:axId val="816761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761144"/>
        <c:crosses val="autoZero"/>
        <c:crossBetween val="midCat"/>
      </c:valAx>
      <c:valAx>
        <c:axId val="816761144"/>
        <c:scaling>
          <c:orientation val="minMax"/>
          <c:max val="10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x_1,    x_3</a:t>
                </a:r>
              </a:p>
            </c:rich>
          </c:tx>
          <c:layout>
            <c:manualLayout>
              <c:xMode val="edge"/>
              <c:yMode val="edge"/>
              <c:x val="1.1760540667036357E-2"/>
              <c:y val="0.38620466853622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761800"/>
        <c:crosses val="autoZero"/>
        <c:crossBetween val="midCat"/>
      </c:valAx>
      <c:valAx>
        <c:axId val="872061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x_5,    u_1,    u_2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065888"/>
        <c:crosses val="max"/>
        <c:crossBetween val="midCat"/>
      </c:valAx>
      <c:valAx>
        <c:axId val="87206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2061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532945807906029"/>
          <c:y val="0.47749662228968087"/>
          <c:w val="0.37536401753318988"/>
          <c:h val="0.196738112063305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48345149305024"/>
          <c:y val="3.4712305740503914E-2"/>
          <c:w val="0.68737825570643374"/>
          <c:h val="0.93653404129252038"/>
        </c:manualLayout>
      </c:layout>
      <c:scatterChart>
        <c:scatterStyle val="lineMarker"/>
        <c:varyColors val="0"/>
        <c:ser>
          <c:idx val="1"/>
          <c:order val="1"/>
          <c:tx>
            <c:strRef>
              <c:f>'Example 3'!$H$2</c:f>
              <c:strCache>
                <c:ptCount val="1"/>
                <c:pt idx="0">
                  <c:v>x_2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3'!$H$3:$H$103</c:f>
              <c:numCache>
                <c:formatCode>General</c:formatCode>
                <c:ptCount val="101"/>
                <c:pt idx="0">
                  <c:v>22</c:v>
                </c:pt>
                <c:pt idx="1">
                  <c:v>21.909839145621518</c:v>
                </c:pt>
                <c:pt idx="2">
                  <c:v>21.819389773829101</c:v>
                </c:pt>
                <c:pt idx="3">
                  <c:v>21.728692881383129</c:v>
                </c:pt>
                <c:pt idx="4">
                  <c:v>21.637785639795354</c:v>
                </c:pt>
                <c:pt idx="5">
                  <c:v>21.546704378923771</c:v>
                </c:pt>
                <c:pt idx="6">
                  <c:v>21.455483792733588</c:v>
                </c:pt>
                <c:pt idx="7">
                  <c:v>21.364152695965579</c:v>
                </c:pt>
                <c:pt idx="8">
                  <c:v>21.272736141769798</c:v>
                </c:pt>
                <c:pt idx="9">
                  <c:v>21.181258158038226</c:v>
                </c:pt>
                <c:pt idx="10">
                  <c:v>21.08974209772996</c:v>
                </c:pt>
                <c:pt idx="11">
                  <c:v>20.998208446344822</c:v>
                </c:pt>
                <c:pt idx="12">
                  <c:v>20.906670545840797</c:v>
                </c:pt>
                <c:pt idx="13">
                  <c:v>20.815141738175875</c:v>
                </c:pt>
                <c:pt idx="14">
                  <c:v>20.723635365308049</c:v>
                </c:pt>
                <c:pt idx="15">
                  <c:v>20.632161397105932</c:v>
                </c:pt>
                <c:pt idx="16">
                  <c:v>20.540730722696903</c:v>
                </c:pt>
                <c:pt idx="17">
                  <c:v>20.4493469772145</c:v>
                </c:pt>
                <c:pt idx="18">
                  <c:v>20.358013640558429</c:v>
                </c:pt>
                <c:pt idx="19">
                  <c:v>20.266734192628391</c:v>
                </c:pt>
                <c:pt idx="20">
                  <c:v>20.175509798280324</c:v>
                </c:pt>
                <c:pt idx="21">
                  <c:v>20.084343688076526</c:v>
                </c:pt>
                <c:pt idx="22">
                  <c:v>19.993233455947585</c:v>
                </c:pt>
                <c:pt idx="23">
                  <c:v>19.902175227411853</c:v>
                </c:pt>
                <c:pt idx="24">
                  <c:v>19.811165127987675</c:v>
                </c:pt>
                <c:pt idx="25">
                  <c:v>19.720199283193399</c:v>
                </c:pt>
                <c:pt idx="26">
                  <c:v>19.62927371967934</c:v>
                </c:pt>
                <c:pt idx="27">
                  <c:v>19.538382959498108</c:v>
                </c:pt>
                <c:pt idx="28">
                  <c:v>19.447520495257066</c:v>
                </c:pt>
                <c:pt idx="29">
                  <c:v>19.356679151175342</c:v>
                </c:pt>
                <c:pt idx="30">
                  <c:v>19.265851751472066</c:v>
                </c:pt>
                <c:pt idx="31">
                  <c:v>19.175031120366363</c:v>
                </c:pt>
                <c:pt idx="32">
                  <c:v>19.084210143221476</c:v>
                </c:pt>
                <c:pt idx="33">
                  <c:v>18.993382254218904</c:v>
                </c:pt>
                <c:pt idx="34">
                  <c:v>18.902537905150918</c:v>
                </c:pt>
                <c:pt idx="35">
                  <c:v>18.811671072162735</c:v>
                </c:pt>
                <c:pt idx="36">
                  <c:v>18.720775731399581</c:v>
                </c:pt>
                <c:pt idx="37">
                  <c:v>18.629845859006682</c:v>
                </c:pt>
                <c:pt idx="38">
                  <c:v>18.538875431129259</c:v>
                </c:pt>
                <c:pt idx="39">
                  <c:v>18.447860084815325</c:v>
                </c:pt>
                <c:pt idx="40">
                  <c:v>18.356793219342091</c:v>
                </c:pt>
                <c:pt idx="41">
                  <c:v>18.265673293667113</c:v>
                </c:pt>
                <c:pt idx="42">
                  <c:v>18.174499019643363</c:v>
                </c:pt>
                <c:pt idx="43">
                  <c:v>18.083269109123815</c:v>
                </c:pt>
                <c:pt idx="44">
                  <c:v>17.991993023832819</c:v>
                </c:pt>
                <c:pt idx="45">
                  <c:v>17.900654636737094</c:v>
                </c:pt>
                <c:pt idx="46">
                  <c:v>17.809257433346112</c:v>
                </c:pt>
                <c:pt idx="47">
                  <c:v>17.717811752359971</c:v>
                </c:pt>
                <c:pt idx="48">
                  <c:v>17.62632793247877</c:v>
                </c:pt>
                <c:pt idx="49">
                  <c:v>17.534816312402612</c:v>
                </c:pt>
                <c:pt idx="50">
                  <c:v>17.443287230831594</c:v>
                </c:pt>
                <c:pt idx="51">
                  <c:v>17.351751026465823</c:v>
                </c:pt>
                <c:pt idx="52">
                  <c:v>17.260223808393768</c:v>
                </c:pt>
                <c:pt idx="53">
                  <c:v>17.16873098576098</c:v>
                </c:pt>
                <c:pt idx="54">
                  <c:v>17.077257693995065</c:v>
                </c:pt>
                <c:pt idx="55">
                  <c:v>16.985836989463902</c:v>
                </c:pt>
                <c:pt idx="56">
                  <c:v>16.894501928535366</c:v>
                </c:pt>
                <c:pt idx="57">
                  <c:v>16.80328556757733</c:v>
                </c:pt>
                <c:pt idx="58">
                  <c:v>16.712220962957666</c:v>
                </c:pt>
                <c:pt idx="59">
                  <c:v>16.62134117104425</c:v>
                </c:pt>
                <c:pt idx="60">
                  <c:v>16.530679248204958</c:v>
                </c:pt>
                <c:pt idx="61">
                  <c:v>16.440268250807666</c:v>
                </c:pt>
                <c:pt idx="62">
                  <c:v>16.350198304378779</c:v>
                </c:pt>
                <c:pt idx="63">
                  <c:v>16.260433178021771</c:v>
                </c:pt>
                <c:pt idx="64">
                  <c:v>16.17102890828173</c:v>
                </c:pt>
                <c:pt idx="65">
                  <c:v>16.082055449935414</c:v>
                </c:pt>
                <c:pt idx="66">
                  <c:v>15.993582757759583</c:v>
                </c:pt>
                <c:pt idx="67">
                  <c:v>15.905680786530986</c:v>
                </c:pt>
                <c:pt idx="68">
                  <c:v>15.818419491026384</c:v>
                </c:pt>
                <c:pt idx="69">
                  <c:v>15.731868826022529</c:v>
                </c:pt>
                <c:pt idx="70">
                  <c:v>15.646098746296179</c:v>
                </c:pt>
                <c:pt idx="71">
                  <c:v>15.561179206624089</c:v>
                </c:pt>
                <c:pt idx="72">
                  <c:v>15.477183681721217</c:v>
                </c:pt>
                <c:pt idx="73">
                  <c:v>15.394212530139574</c:v>
                </c:pt>
                <c:pt idx="74">
                  <c:v>15.312324817543356</c:v>
                </c:pt>
                <c:pt idx="75">
                  <c:v>15.231632741388673</c:v>
                </c:pt>
                <c:pt idx="76">
                  <c:v>15.152248499131636</c:v>
                </c:pt>
                <c:pt idx="77">
                  <c:v>15.074284288228352</c:v>
                </c:pt>
                <c:pt idx="78">
                  <c:v>14.997852306134936</c:v>
                </c:pt>
                <c:pt idx="79">
                  <c:v>14.923064750307496</c:v>
                </c:pt>
                <c:pt idx="80">
                  <c:v>14.850043454897772</c:v>
                </c:pt>
                <c:pt idx="81">
                  <c:v>14.778911455792004</c:v>
                </c:pt>
                <c:pt idx="82">
                  <c:v>14.709780985771912</c:v>
                </c:pt>
                <c:pt idx="83">
                  <c:v>14.642807121503298</c:v>
                </c:pt>
                <c:pt idx="84">
                  <c:v>14.578144939651962</c:v>
                </c:pt>
                <c:pt idx="85">
                  <c:v>14.515949516883703</c:v>
                </c:pt>
                <c:pt idx="86">
                  <c:v>14.456375929864327</c:v>
                </c:pt>
                <c:pt idx="87">
                  <c:v>14.39957925525963</c:v>
                </c:pt>
                <c:pt idx="88">
                  <c:v>14.345730707436267</c:v>
                </c:pt>
                <c:pt idx="89">
                  <c:v>14.294991482564265</c:v>
                </c:pt>
                <c:pt idx="90">
                  <c:v>14.247554378498828</c:v>
                </c:pt>
                <c:pt idx="91">
                  <c:v>14.203615566660607</c:v>
                </c:pt>
                <c:pt idx="92">
                  <c:v>14.163371218470258</c:v>
                </c:pt>
                <c:pt idx="93">
                  <c:v>14.127019592027741</c:v>
                </c:pt>
                <c:pt idx="94">
                  <c:v>14.094766398294549</c:v>
                </c:pt>
                <c:pt idx="95">
                  <c:v>14.066824578588545</c:v>
                </c:pt>
                <c:pt idx="96">
                  <c:v>14.043426922568267</c:v>
                </c:pt>
                <c:pt idx="97">
                  <c:v>14.024806219892261</c:v>
                </c:pt>
                <c:pt idx="98">
                  <c:v>14.011196271934939</c:v>
                </c:pt>
                <c:pt idx="99">
                  <c:v>14.002842043106444</c:v>
                </c:pt>
                <c:pt idx="100">
                  <c:v>13.999999936222913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D-43C9-9EA0-4ACC2BF54786}"/>
            </c:ext>
          </c:extLst>
        </c:ser>
        <c:ser>
          <c:idx val="4"/>
          <c:order val="4"/>
          <c:tx>
            <c:strRef>
              <c:f>'Example 3'!$K$2</c:f>
              <c:strCache>
                <c:ptCount val="1"/>
                <c:pt idx="0">
                  <c:v>x_5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3'!$K$3:$K$103</c:f>
              <c:numCache>
                <c:formatCode>General</c:formatCode>
                <c:ptCount val="101"/>
                <c:pt idx="0">
                  <c:v>-1</c:v>
                </c:pt>
                <c:pt idx="1">
                  <c:v>-1.0034695660609532</c:v>
                </c:pt>
                <c:pt idx="2">
                  <c:v>-1.0064521375282827</c:v>
                </c:pt>
                <c:pt idx="3">
                  <c:v>-1.0089847028203576</c:v>
                </c:pt>
                <c:pt idx="4">
                  <c:v>-1.0111027399518118</c:v>
                </c:pt>
                <c:pt idx="5">
                  <c:v>-1.0128413426248097</c:v>
                </c:pt>
                <c:pt idx="6">
                  <c:v>-1.0142350840940737</c:v>
                </c:pt>
                <c:pt idx="7">
                  <c:v>-1.0153159937369776</c:v>
                </c:pt>
                <c:pt idx="8">
                  <c:v>-1.0161143398588512</c:v>
                </c:pt>
                <c:pt idx="9">
                  <c:v>-1.0166597952840684</c:v>
                </c:pt>
                <c:pt idx="10">
                  <c:v>-1.0169819298454621</c:v>
                </c:pt>
                <c:pt idx="11">
                  <c:v>-1.0171090625857173</c:v>
                </c:pt>
                <c:pt idx="12">
                  <c:v>-1.0170653616572809</c:v>
                </c:pt>
                <c:pt idx="13">
                  <c:v>-1.0168749952125999</c:v>
                </c:pt>
                <c:pt idx="14">
                  <c:v>-1.0165621314041211</c:v>
                </c:pt>
                <c:pt idx="15">
                  <c:v>-1.0161486077531419</c:v>
                </c:pt>
                <c:pt idx="16">
                  <c:v>-1.0156578926931181</c:v>
                </c:pt>
                <c:pt idx="17">
                  <c:v>-1.0151075864815693</c:v>
                </c:pt>
                <c:pt idx="18">
                  <c:v>-1.0145151634890071</c:v>
                </c:pt>
                <c:pt idx="19">
                  <c:v>-1.0138980980859427</c:v>
                </c:pt>
                <c:pt idx="20">
                  <c:v>-1.0132708388950882</c:v>
                </c:pt>
                <c:pt idx="21">
                  <c:v>-1.0126528240735422</c:v>
                </c:pt>
                <c:pt idx="22">
                  <c:v>-1.0120559842203569</c:v>
                </c:pt>
                <c:pt idx="23">
                  <c:v>-1.0114901178197397</c:v>
                </c:pt>
                <c:pt idx="24">
                  <c:v>-1.0109650233558984</c:v>
                </c:pt>
                <c:pt idx="25">
                  <c:v>-1.010490499313041</c:v>
                </c:pt>
                <c:pt idx="26">
                  <c:v>-1.0100756715621917</c:v>
                </c:pt>
                <c:pt idx="27">
                  <c:v>-1.0097276769021633</c:v>
                </c:pt>
                <c:pt idx="28">
                  <c:v>-1.0094548774984242</c:v>
                </c:pt>
                <c:pt idx="29">
                  <c:v>-1.009259071283809</c:v>
                </c:pt>
                <c:pt idx="30">
                  <c:v>-1.0091420561911526</c:v>
                </c:pt>
                <c:pt idx="31">
                  <c:v>-1.0091056301532901</c:v>
                </c:pt>
                <c:pt idx="32">
                  <c:v>-1.0091514456883086</c:v>
                </c:pt>
                <c:pt idx="33">
                  <c:v>-1.0092778449073199</c:v>
                </c:pt>
                <c:pt idx="34">
                  <c:v>-1.0094869693526174</c:v>
                </c:pt>
                <c:pt idx="35">
                  <c:v>-1.0097728364531149</c:v>
                </c:pt>
                <c:pt idx="36">
                  <c:v>-1.0101294636377258</c:v>
                </c:pt>
                <c:pt idx="37">
                  <c:v>-1.0105508683353639</c:v>
                </c:pt>
                <c:pt idx="38">
                  <c:v>-1.0110310679749424</c:v>
                </c:pt>
                <c:pt idx="39">
                  <c:v>-1.0115616179113232</c:v>
                </c:pt>
                <c:pt idx="40">
                  <c:v>-1.0121350411924164</c:v>
                </c:pt>
                <c:pt idx="41">
                  <c:v>-1.0127385445179236</c:v>
                </c:pt>
                <c:pt idx="42">
                  <c:v>-1.0133590645520592</c:v>
                </c:pt>
                <c:pt idx="43">
                  <c:v>-1.0139835379590367</c:v>
                </c:pt>
                <c:pt idx="44">
                  <c:v>-1.0145919763629763</c:v>
                </c:pt>
                <c:pt idx="45">
                  <c:v>-1.0151796028630053</c:v>
                </c:pt>
                <c:pt idx="46">
                  <c:v>-1.0157285369450075</c:v>
                </c:pt>
                <c:pt idx="47">
                  <c:v>-1.0162165348377503</c:v>
                </c:pt>
                <c:pt idx="48">
                  <c:v>-1.0166213527700012</c:v>
                </c:pt>
                <c:pt idx="49">
                  <c:v>-1.0169207469705284</c:v>
                </c:pt>
                <c:pt idx="50">
                  <c:v>-1.0170924736680991</c:v>
                </c:pt>
                <c:pt idx="51">
                  <c:v>-1.0171142890914813</c:v>
                </c:pt>
                <c:pt idx="52">
                  <c:v>-1.0169615178788007</c:v>
                </c:pt>
                <c:pt idx="53">
                  <c:v>-1.0166045202481435</c:v>
                </c:pt>
                <c:pt idx="54">
                  <c:v>-1.016029551340782</c:v>
                </c:pt>
                <c:pt idx="55">
                  <c:v>-1.0152029123820339</c:v>
                </c:pt>
                <c:pt idx="56">
                  <c:v>-1.014090904597216</c:v>
                </c:pt>
                <c:pt idx="57">
                  <c:v>-1.0126598292116453</c:v>
                </c:pt>
                <c:pt idx="58">
                  <c:v>-1.0108759874506394</c:v>
                </c:pt>
                <c:pt idx="59">
                  <c:v>-1.0087056805395149</c:v>
                </c:pt>
                <c:pt idx="60">
                  <c:v>-1.0061152097035895</c:v>
                </c:pt>
                <c:pt idx="61">
                  <c:v>-1.0030708761681797</c:v>
                </c:pt>
                <c:pt idx="62">
                  <c:v>-0.99952122055645654</c:v>
                </c:pt>
                <c:pt idx="63">
                  <c:v>-0.99545171031190405</c:v>
                </c:pt>
                <c:pt idx="64">
                  <c:v>-0.99081990995944191</c:v>
                </c:pt>
                <c:pt idx="65">
                  <c:v>-0.98557917533918227</c:v>
                </c:pt>
                <c:pt idx="66">
                  <c:v>-0.97968286229123769</c:v>
                </c:pt>
                <c:pt idx="67">
                  <c:v>-0.97308432665572064</c:v>
                </c:pt>
                <c:pt idx="68">
                  <c:v>-0.96573692427274338</c:v>
                </c:pt>
                <c:pt idx="69">
                  <c:v>-0.95759401098241848</c:v>
                </c:pt>
                <c:pt idx="70">
                  <c:v>-0.94860894262485829</c:v>
                </c:pt>
                <c:pt idx="71">
                  <c:v>-0.93873507504017528</c:v>
                </c:pt>
                <c:pt idx="72">
                  <c:v>-0.92792490311417097</c:v>
                </c:pt>
                <c:pt idx="73">
                  <c:v>-0.91612342502653854</c:v>
                </c:pt>
                <c:pt idx="74">
                  <c:v>-0.90328510770161474</c:v>
                </c:pt>
                <c:pt idx="75">
                  <c:v>-0.88935185692339447</c:v>
                </c:pt>
                <c:pt idx="76">
                  <c:v>-0.87426557847587283</c:v>
                </c:pt>
                <c:pt idx="77">
                  <c:v>-0.85796817814304449</c:v>
                </c:pt>
                <c:pt idx="78">
                  <c:v>-0.84040156170890445</c:v>
                </c:pt>
                <c:pt idx="79">
                  <c:v>-0.82150763495744772</c:v>
                </c:pt>
                <c:pt idx="80">
                  <c:v>-0.80122627803541091</c:v>
                </c:pt>
                <c:pt idx="81">
                  <c:v>-0.77949664129170171</c:v>
                </c:pt>
                <c:pt idx="82">
                  <c:v>-0.75625987173362408</c:v>
                </c:pt>
                <c:pt idx="83">
                  <c:v>-0.73144823813969517</c:v>
                </c:pt>
                <c:pt idx="84">
                  <c:v>-0.70499400928843192</c:v>
                </c:pt>
                <c:pt idx="85">
                  <c:v>-0.67682945395835126</c:v>
                </c:pt>
                <c:pt idx="86">
                  <c:v>-0.64688684092797033</c:v>
                </c:pt>
                <c:pt idx="87">
                  <c:v>-0.61509843897580596</c:v>
                </c:pt>
                <c:pt idx="88">
                  <c:v>-0.58139335329176201</c:v>
                </c:pt>
                <c:pt idx="89">
                  <c:v>-0.54570218428206074</c:v>
                </c:pt>
                <c:pt idx="90">
                  <c:v>-0.50794972044059461</c:v>
                </c:pt>
                <c:pt idx="91">
                  <c:v>-0.46806012487696352</c:v>
                </c:pt>
                <c:pt idx="92">
                  <c:v>-0.42595756070076785</c:v>
                </c:pt>
                <c:pt idx="93">
                  <c:v>-0.3815658311160029</c:v>
                </c:pt>
                <c:pt idx="94">
                  <c:v>-0.3348073120258569</c:v>
                </c:pt>
                <c:pt idx="95">
                  <c:v>-0.28560300560788038</c:v>
                </c:pt>
                <c:pt idx="96">
                  <c:v>-0.23387052778870243</c:v>
                </c:pt>
                <c:pt idx="97">
                  <c:v>-0.17952749449495198</c:v>
                </c:pt>
                <c:pt idx="98">
                  <c:v>-0.12249135087458612</c:v>
                </c:pt>
                <c:pt idx="99">
                  <c:v>-6.2677630953223137E-2</c:v>
                </c:pt>
                <c:pt idx="100">
                  <c:v>2.3736097642945708E-8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CD-43C9-9EA0-4ACC2BF54786}"/>
            </c:ext>
          </c:extLst>
        </c:ser>
        <c:ser>
          <c:idx val="6"/>
          <c:order val="6"/>
          <c:tx>
            <c:strRef>
              <c:f>'Example 3'!$M$2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3'!$M$3:$M$103</c:f>
              <c:numCache>
                <c:formatCode>General</c:formatCode>
                <c:ptCount val="1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CD-43C9-9EA0-4ACC2BF54786}"/>
            </c:ext>
          </c:extLst>
        </c:ser>
        <c:ser>
          <c:idx val="7"/>
          <c:order val="7"/>
          <c:tx>
            <c:strRef>
              <c:f>'Example 3'!$N$2</c:f>
              <c:strCache>
                <c:ptCount val="1"/>
                <c:pt idx="0">
                  <c:v>u_1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plus"/>
            <c:size val="4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3'!$N$3:$N$103</c:f>
              <c:numCache>
                <c:formatCode>General</c:formatCode>
                <c:ptCount val="101"/>
                <c:pt idx="0">
                  <c:v>-0.19919547991446429</c:v>
                </c:pt>
                <c:pt idx="1">
                  <c:v>-0.17746193370266769</c:v>
                </c:pt>
                <c:pt idx="2">
                  <c:v>-0.15591593080100602</c:v>
                </c:pt>
                <c:pt idx="3">
                  <c:v>-0.13456475065660409</c:v>
                </c:pt>
                <c:pt idx="4">
                  <c:v>-0.11341567271658676</c:v>
                </c:pt>
                <c:pt idx="5">
                  <c:v>-9.2475976428078893E-2</c:v>
                </c:pt>
                <c:pt idx="6">
                  <c:v>-7.17529412382054E-2</c:v>
                </c:pt>
                <c:pt idx="7">
                  <c:v>-5.1253846594091095E-2</c:v>
                </c:pt>
                <c:pt idx="8">
                  <c:v>-3.0985971942860881E-2</c:v>
                </c:pt>
                <c:pt idx="9">
                  <c:v>-1.0956596731639588E-2</c:v>
                </c:pt>
                <c:pt idx="10">
                  <c:v>8.8269995924479434E-3</c:v>
                </c:pt>
                <c:pt idx="11">
                  <c:v>2.8357537582276802E-2</c:v>
                </c:pt>
                <c:pt idx="12">
                  <c:v>4.7627737790722151E-2</c:v>
                </c:pt>
                <c:pt idx="13">
                  <c:v>6.6630320770659127E-2</c:v>
                </c:pt>
                <c:pt idx="14">
                  <c:v>8.5358007074962911E-2</c:v>
                </c:pt>
                <c:pt idx="15">
                  <c:v>0.1038035172565086</c:v>
                </c:pt>
                <c:pt idx="16">
                  <c:v>0.12195957186817129</c:v>
                </c:pt>
                <c:pt idx="17">
                  <c:v>0.13981889146282622</c:v>
                </c:pt>
                <c:pt idx="18">
                  <c:v>0.15737419659334848</c:v>
                </c:pt>
                <c:pt idx="19">
                  <c:v>0.17461820781261311</c:v>
                </c:pt>
                <c:pt idx="20">
                  <c:v>0.19154364567349541</c:v>
                </c:pt>
                <c:pt idx="21">
                  <c:v>0.20814323072887042</c:v>
                </c:pt>
                <c:pt idx="22">
                  <c:v>0.22440968353161331</c:v>
                </c:pt>
                <c:pt idx="23">
                  <c:v>0.24033572463459921</c:v>
                </c:pt>
                <c:pt idx="24">
                  <c:v>0.2559140745907032</c:v>
                </c:pt>
                <c:pt idx="25">
                  <c:v>0.27113745395280053</c:v>
                </c:pt>
                <c:pt idx="26">
                  <c:v>0.28599858327376626</c:v>
                </c:pt>
                <c:pt idx="27">
                  <c:v>0.30049018310647568</c:v>
                </c:pt>
                <c:pt idx="28">
                  <c:v>0.31460497400380372</c:v>
                </c:pt>
                <c:pt idx="29">
                  <c:v>0.32833567651862555</c:v>
                </c:pt>
                <c:pt idx="30">
                  <c:v>0.34167501120381644</c:v>
                </c:pt>
                <c:pt idx="31">
                  <c:v>0.3546156986122514</c:v>
                </c:pt>
                <c:pt idx="32">
                  <c:v>0.36715045929680562</c:v>
                </c:pt>
                <c:pt idx="33">
                  <c:v>0.3792720138103543</c:v>
                </c:pt>
                <c:pt idx="34">
                  <c:v>0.39097308270577247</c:v>
                </c:pt>
                <c:pt idx="35">
                  <c:v>0.40224638653593525</c:v>
                </c:pt>
                <c:pt idx="36">
                  <c:v>0.41308464585371796</c:v>
                </c:pt>
                <c:pt idx="37">
                  <c:v>0.42348058121199555</c:v>
                </c:pt>
                <c:pt idx="38">
                  <c:v>0.43342691316364318</c:v>
                </c:pt>
                <c:pt idx="39">
                  <c:v>0.44291636226153619</c:v>
                </c:pt>
                <c:pt idx="40">
                  <c:v>0.45194164905854944</c:v>
                </c:pt>
                <c:pt idx="41">
                  <c:v>0.46049549410755808</c:v>
                </c:pt>
                <c:pt idx="42">
                  <c:v>0.46857061796143773</c:v>
                </c:pt>
                <c:pt idx="43">
                  <c:v>0.47615974117306281</c:v>
                </c:pt>
                <c:pt idx="44">
                  <c:v>0.48325558429530902</c:v>
                </c:pt>
                <c:pt idx="45">
                  <c:v>0.48985086788105126</c:v>
                </c:pt>
                <c:pt idx="46">
                  <c:v>0.4959383124831645</c:v>
                </c:pt>
                <c:pt idx="47">
                  <c:v>0.50151063865452439</c:v>
                </c:pt>
                <c:pt idx="48">
                  <c:v>0.50656056694800533</c:v>
                </c:pt>
                <c:pt idx="49">
                  <c:v>0.5110808179164833</c:v>
                </c:pt>
                <c:pt idx="50">
                  <c:v>0.51506411211283276</c:v>
                </c:pt>
                <c:pt idx="51">
                  <c:v>0.5185031700899293</c:v>
                </c:pt>
                <c:pt idx="52">
                  <c:v>0.52139071240064783</c:v>
                </c:pt>
                <c:pt idx="53">
                  <c:v>0.52371945959786337</c:v>
                </c:pt>
                <c:pt idx="54">
                  <c:v>0.52548213223445128</c:v>
                </c:pt>
                <c:pt idx="55">
                  <c:v>0.52667145086328671</c:v>
                </c:pt>
                <c:pt idx="56">
                  <c:v>0.52728013603724433</c:v>
                </c:pt>
                <c:pt idx="57">
                  <c:v>0.5273009083092004</c:v>
                </c:pt>
                <c:pt idx="58">
                  <c:v>0.52672648823202872</c:v>
                </c:pt>
                <c:pt idx="59">
                  <c:v>0.52554959635860532</c:v>
                </c:pt>
                <c:pt idx="60">
                  <c:v>0.52376295324180533</c:v>
                </c:pt>
                <c:pt idx="61">
                  <c:v>0.521359279434503</c:v>
                </c:pt>
                <c:pt idx="62">
                  <c:v>0.51833129548957424</c:v>
                </c:pt>
                <c:pt idx="63">
                  <c:v>0.51467172195989441</c:v>
                </c:pt>
                <c:pt idx="64">
                  <c:v>0.51037327939833776</c:v>
                </c:pt>
                <c:pt idx="65">
                  <c:v>0.50542868835777999</c:v>
                </c:pt>
                <c:pt idx="66">
                  <c:v>0.49983066939109672</c:v>
                </c:pt>
                <c:pt idx="67">
                  <c:v>0.49357194305116198</c:v>
                </c:pt>
                <c:pt idx="68">
                  <c:v>0.48664522989085152</c:v>
                </c:pt>
                <c:pt idx="69">
                  <c:v>0.47904325046304091</c:v>
                </c:pt>
                <c:pt idx="70">
                  <c:v>0.47075872532060453</c:v>
                </c:pt>
                <c:pt idx="71">
                  <c:v>0.46178437501641761</c:v>
                </c:pt>
                <c:pt idx="72">
                  <c:v>0.4521129201033558</c:v>
                </c:pt>
                <c:pt idx="73">
                  <c:v>0.44173708113429372</c:v>
                </c:pt>
                <c:pt idx="74">
                  <c:v>0.43064957866210662</c:v>
                </c:pt>
                <c:pt idx="75">
                  <c:v>0.41884313323967026</c:v>
                </c:pt>
                <c:pt idx="76">
                  <c:v>0.40631046541985882</c:v>
                </c:pt>
                <c:pt idx="77">
                  <c:v>0.39304429575554767</c:v>
                </c:pt>
                <c:pt idx="78">
                  <c:v>0.37903734479961282</c:v>
                </c:pt>
                <c:pt idx="79">
                  <c:v>0.36428233310492808</c:v>
                </c:pt>
                <c:pt idx="80">
                  <c:v>0.34877198122436937</c:v>
                </c:pt>
                <c:pt idx="81">
                  <c:v>0.33249900971081225</c:v>
                </c:pt>
                <c:pt idx="82">
                  <c:v>0.31545613911713077</c:v>
                </c:pt>
                <c:pt idx="83">
                  <c:v>0.29763608999620039</c:v>
                </c:pt>
                <c:pt idx="84">
                  <c:v>0.27903158290089702</c:v>
                </c:pt>
                <c:pt idx="85">
                  <c:v>0.25963533838409492</c:v>
                </c:pt>
                <c:pt idx="86">
                  <c:v>0.23944007699866954</c:v>
                </c:pt>
                <c:pt idx="87">
                  <c:v>0.21843851929749658</c:v>
                </c:pt>
                <c:pt idx="88">
                  <c:v>0.19662338583344985</c:v>
                </c:pt>
                <c:pt idx="89">
                  <c:v>0.17398739715940548</c:v>
                </c:pt>
                <c:pt idx="90">
                  <c:v>0.15052327382823871</c:v>
                </c:pt>
                <c:pt idx="91">
                  <c:v>0.12622373639282403</c:v>
                </c:pt>
                <c:pt idx="92">
                  <c:v>0.10108150540603744</c:v>
                </c:pt>
                <c:pt idx="93">
                  <c:v>7.5089301420753207E-2</c:v>
                </c:pt>
                <c:pt idx="94">
                  <c:v>4.8239844989846237E-2</c:v>
                </c:pt>
                <c:pt idx="95">
                  <c:v>2.0525856666193443E-2</c:v>
                </c:pt>
                <c:pt idx="96">
                  <c:v>-8.0599429973320369E-3</c:v>
                </c:pt>
                <c:pt idx="97">
                  <c:v>-3.75248334478544E-2</c:v>
                </c:pt>
                <c:pt idx="98">
                  <c:v>-6.7876094132497622E-2</c:v>
                </c:pt>
                <c:pt idx="99">
                  <c:v>-9.9121004498388121E-2</c:v>
                </c:pt>
                <c:pt idx="100">
                  <c:v>-0.13126684399264743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CD-43C9-9EA0-4ACC2BF54786}"/>
            </c:ext>
          </c:extLst>
        </c:ser>
        <c:ser>
          <c:idx val="8"/>
          <c:order val="8"/>
          <c:tx>
            <c:strRef>
              <c:f>'Example 3'!$O$2</c:f>
              <c:strCache>
                <c:ptCount val="1"/>
                <c:pt idx="0">
                  <c:v>u_2</c:v>
                </c:pt>
              </c:strCache>
            </c:strRef>
          </c:tx>
          <c:spPr>
            <a:ln w="63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2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3'!$O$3:$O$103</c:f>
              <c:numCache>
                <c:formatCode>General</c:formatCode>
                <c:ptCount val="101"/>
                <c:pt idx="0">
                  <c:v>-4.1405892213295659E-2</c:v>
                </c:pt>
                <c:pt idx="1">
                  <c:v>-3.5775366341905132E-2</c:v>
                </c:pt>
                <c:pt idx="2">
                  <c:v>-3.056790714848099E-2</c:v>
                </c:pt>
                <c:pt idx="3">
                  <c:v>-2.5769382392072271E-2</c:v>
                </c:pt>
                <c:pt idx="4">
                  <c:v>-2.1365659831728036E-2</c:v>
                </c:pt>
                <c:pt idx="5">
                  <c:v>-1.7342607226497334E-2</c:v>
                </c:pt>
                <c:pt idx="6">
                  <c:v>-1.3686092335429223E-2</c:v>
                </c:pt>
                <c:pt idx="7">
                  <c:v>-1.0381982917572764E-2</c:v>
                </c:pt>
                <c:pt idx="8">
                  <c:v>-7.4161467319770035E-3</c:v>
                </c:pt>
                <c:pt idx="9">
                  <c:v>-4.7744515376909932E-3</c:v>
                </c:pt>
                <c:pt idx="10">
                  <c:v>-2.4427650937637888E-3</c:v>
                </c:pt>
                <c:pt idx="11">
                  <c:v>-4.069551592444415E-4</c:v>
                </c:pt>
                <c:pt idx="12">
                  <c:v>1.3471105068179811E-3</c:v>
                </c:pt>
                <c:pt idx="13">
                  <c:v>2.8335641453744453E-3</c:v>
                </c:pt>
                <c:pt idx="14">
                  <c:v>4.0665379973758862E-3</c:v>
                </c:pt>
                <c:pt idx="15">
                  <c:v>5.0601643037732486E-3</c:v>
                </c:pt>
                <c:pt idx="16">
                  <c:v>5.8285753055174784E-3</c:v>
                </c:pt>
                <c:pt idx="17">
                  <c:v>6.3859032435595198E-3</c:v>
                </c:pt>
                <c:pt idx="18">
                  <c:v>6.7462803588503525E-3</c:v>
                </c:pt>
                <c:pt idx="19">
                  <c:v>6.9238388923408625E-3</c:v>
                </c:pt>
                <c:pt idx="20">
                  <c:v>6.9327110849820225E-3</c:v>
                </c:pt>
                <c:pt idx="21">
                  <c:v>6.7870291777247932E-3</c:v>
                </c:pt>
                <c:pt idx="22">
                  <c:v>6.5009254115201247E-3</c:v>
                </c:pt>
                <c:pt idx="23">
                  <c:v>6.0885320273189256E-3</c:v>
                </c:pt>
                <c:pt idx="24">
                  <c:v>5.5639812660721669E-3</c:v>
                </c:pt>
                <c:pt idx="25">
                  <c:v>4.9414053687307918E-3</c:v>
                </c:pt>
                <c:pt idx="26">
                  <c:v>4.2349365762457403E-3</c:v>
                </c:pt>
                <c:pt idx="27">
                  <c:v>3.4587071295679797E-3</c:v>
                </c:pt>
                <c:pt idx="28">
                  <c:v>2.6268492696484361E-3</c:v>
                </c:pt>
                <c:pt idx="29">
                  <c:v>1.753495237438063E-3</c:v>
                </c:pt>
                <c:pt idx="30">
                  <c:v>8.5277727388778646E-4</c:v>
                </c:pt>
                <c:pt idx="31">
                  <c:v>-6.117238005140524E-5</c:v>
                </c:pt>
                <c:pt idx="32">
                  <c:v>-9.7422148342860004E-4</c:v>
                </c:pt>
                <c:pt idx="33">
                  <c:v>-1.8722377952928582E-3</c:v>
                </c:pt>
                <c:pt idx="34">
                  <c:v>-2.7410890746931565E-3</c:v>
                </c:pt>
                <c:pt idx="35">
                  <c:v>-3.5666430806786664E-3</c:v>
                </c:pt>
                <c:pt idx="36">
                  <c:v>-4.3347675722983647E-3</c:v>
                </c:pt>
                <c:pt idx="37">
                  <c:v>-5.031330308601395E-3</c:v>
                </c:pt>
                <c:pt idx="38">
                  <c:v>-5.6421990486366924E-3</c:v>
                </c:pt>
                <c:pt idx="39">
                  <c:v>-6.1532415514533589E-3</c:v>
                </c:pt>
                <c:pt idx="40">
                  <c:v>-6.5503255761004409E-3</c:v>
                </c:pt>
                <c:pt idx="41">
                  <c:v>-6.8193188816269568E-3</c:v>
                </c:pt>
                <c:pt idx="42">
                  <c:v>-6.946089227082064E-3</c:v>
                </c:pt>
                <c:pt idx="43">
                  <c:v>-6.9165043715147811E-3</c:v>
                </c:pt>
                <c:pt idx="44">
                  <c:v>-6.716432073974099E-3</c:v>
                </c:pt>
                <c:pt idx="45">
                  <c:v>-6.3317400935091472E-3</c:v>
                </c:pt>
                <c:pt idx="46">
                  <c:v>-5.7482961891688888E-3</c:v>
                </c:pt>
                <c:pt idx="47">
                  <c:v>-4.951968120002509E-3</c:v>
                </c:pt>
                <c:pt idx="48">
                  <c:v>-3.9286236450589151E-3</c:v>
                </c:pt>
                <c:pt idx="49">
                  <c:v>-2.6641305233873203E-3</c:v>
                </c:pt>
                <c:pt idx="50">
                  <c:v>-1.1443565140365486E-3</c:v>
                </c:pt>
                <c:pt idx="51">
                  <c:v>6.4483062394415924E-4</c:v>
                </c:pt>
                <c:pt idx="52">
                  <c:v>2.7175631315057291E-3</c:v>
                </c:pt>
                <c:pt idx="53">
                  <c:v>5.0879732495991425E-3</c:v>
                </c:pt>
                <c:pt idx="54">
                  <c:v>7.7701932191754919E-3</c:v>
                </c:pt>
                <c:pt idx="55">
                  <c:v>1.0778355281185537E-2</c:v>
                </c:pt>
                <c:pt idx="56">
                  <c:v>1.4126591676580369E-2</c:v>
                </c:pt>
                <c:pt idx="57">
                  <c:v>1.7829034646310749E-2</c:v>
                </c:pt>
                <c:pt idx="58">
                  <c:v>2.1899816431327712E-2</c:v>
                </c:pt>
                <c:pt idx="59">
                  <c:v>2.6353069272582297E-2</c:v>
                </c:pt>
                <c:pt idx="60">
                  <c:v>3.1202925411025373E-2</c:v>
                </c:pt>
                <c:pt idx="61">
                  <c:v>3.6463517087608033E-2</c:v>
                </c:pt>
                <c:pt idx="62">
                  <c:v>4.2148976543280869E-2</c:v>
                </c:pt>
                <c:pt idx="63">
                  <c:v>4.8273436018995142E-2</c:v>
                </c:pt>
                <c:pt idx="64">
                  <c:v>5.485102775570172E-2</c:v>
                </c:pt>
                <c:pt idx="65">
                  <c:v>6.1895883994351308E-2</c:v>
                </c:pt>
                <c:pt idx="66">
                  <c:v>6.9422136975895277E-2</c:v>
                </c:pt>
                <c:pt idx="67">
                  <c:v>7.7443918941284218E-2</c:v>
                </c:pt>
                <c:pt idx="68">
                  <c:v>8.5975362131469391E-2</c:v>
                </c:pt>
                <c:pt idx="69">
                  <c:v>9.503059878740161E-2</c:v>
                </c:pt>
                <c:pt idx="70">
                  <c:v>0.10462376115003158</c:v>
                </c:pt>
                <c:pt idx="71">
                  <c:v>0.11476898146031067</c:v>
                </c:pt>
                <c:pt idx="72">
                  <c:v>0.12548039195918947</c:v>
                </c:pt>
                <c:pt idx="73">
                  <c:v>0.13677212488761925</c:v>
                </c:pt>
                <c:pt idx="74">
                  <c:v>0.14865831248655037</c:v>
                </c:pt>
                <c:pt idx="75">
                  <c:v>0.16115308699693465</c:v>
                </c:pt>
                <c:pt idx="76">
                  <c:v>0.17427058065972201</c:v>
                </c:pt>
                <c:pt idx="77">
                  <c:v>0.18802492571586438</c:v>
                </c:pt>
                <c:pt idx="78">
                  <c:v>0.20243025440631224</c:v>
                </c:pt>
                <c:pt idx="79">
                  <c:v>0.21750069897201629</c:v>
                </c:pt>
                <c:pt idx="80">
                  <c:v>0.23325039165392814</c:v>
                </c:pt>
                <c:pt idx="81">
                  <c:v>0.24969346469299825</c:v>
                </c:pt>
                <c:pt idx="82">
                  <c:v>0.26684405033017766</c:v>
                </c:pt>
                <c:pt idx="83">
                  <c:v>0.2847162808064172</c:v>
                </c:pt>
                <c:pt idx="84">
                  <c:v>0.30332428836266789</c:v>
                </c:pt>
                <c:pt idx="85">
                  <c:v>0.32268220523988078</c:v>
                </c:pt>
                <c:pt idx="86">
                  <c:v>0.3428041636790069</c:v>
                </c:pt>
                <c:pt idx="87">
                  <c:v>0.36370429592099685</c:v>
                </c:pt>
                <c:pt idx="88">
                  <c:v>0.38539673420680209</c:v>
                </c:pt>
                <c:pt idx="89">
                  <c:v>0.40789561077737324</c:v>
                </c:pt>
                <c:pt idx="90">
                  <c:v>0.4312150578736611</c:v>
                </c:pt>
                <c:pt idx="91">
                  <c:v>0.45536920773661671</c:v>
                </c:pt>
                <c:pt idx="92">
                  <c:v>0.48037219260719133</c:v>
                </c:pt>
                <c:pt idx="93">
                  <c:v>0.50623814472633533</c:v>
                </c:pt>
                <c:pt idx="94">
                  <c:v>0.53298119633500041</c:v>
                </c:pt>
                <c:pt idx="95">
                  <c:v>0.5606154796741365</c:v>
                </c:pt>
                <c:pt idx="96">
                  <c:v>0.58915512698469574</c:v>
                </c:pt>
                <c:pt idx="97">
                  <c:v>0.61861427050762852</c:v>
                </c:pt>
                <c:pt idx="98">
                  <c:v>0.64900704248388497</c:v>
                </c:pt>
                <c:pt idx="99">
                  <c:v>0.68034757515441724</c:v>
                </c:pt>
                <c:pt idx="100">
                  <c:v>0.71265000076017415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CD-43C9-9EA0-4ACC2BF54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761800"/>
        <c:axId val="816761144"/>
      </c:scatterChart>
      <c:scatterChart>
        <c:scatterStyle val="lineMarker"/>
        <c:varyColors val="0"/>
        <c:ser>
          <c:idx val="0"/>
          <c:order val="0"/>
          <c:tx>
            <c:strRef>
              <c:f>'Example 3'!$G$2</c:f>
              <c:strCache>
                <c:ptCount val="1"/>
                <c:pt idx="0">
                  <c:v>x_1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3'!$G$3:$G$103</c:f>
              <c:numCache>
                <c:formatCode>General</c:formatCode>
                <c:ptCount val="101"/>
                <c:pt idx="0">
                  <c:v>0</c:v>
                </c:pt>
                <c:pt idx="1">
                  <c:v>-7.7795407418289851E-4</c:v>
                </c:pt>
                <c:pt idx="2">
                  <c:v>-2.9928241626142153E-3</c:v>
                </c:pt>
                <c:pt idx="3">
                  <c:v>-6.4716296291984429E-3</c:v>
                </c:pt>
                <c:pt idx="4">
                  <c:v>-1.1043831248491346E-2</c:v>
                </c:pt>
                <c:pt idx="5">
                  <c:v>-1.6539530005781074E-2</c:v>
                </c:pt>
                <c:pt idx="6">
                  <c:v>-2.2789617939001427E-2</c:v>
                </c:pt>
                <c:pt idx="7">
                  <c:v>-2.9629159890015633E-2</c:v>
                </c:pt>
                <c:pt idx="8">
                  <c:v>-3.6896163750825758E-2</c:v>
                </c:pt>
                <c:pt idx="9">
                  <c:v>-4.4429701832184559E-2</c:v>
                </c:pt>
                <c:pt idx="10">
                  <c:v>-5.2068896004952278E-2</c:v>
                </c:pt>
                <c:pt idx="11">
                  <c:v>-5.9654888455367774E-2</c:v>
                </c:pt>
                <c:pt idx="12">
                  <c:v>-6.7036234076531448E-2</c:v>
                </c:pt>
                <c:pt idx="13">
                  <c:v>-7.4061487761543698E-2</c:v>
                </c:pt>
                <c:pt idx="14">
                  <c:v>-8.0579204403504925E-2</c:v>
                </c:pt>
                <c:pt idx="15">
                  <c:v>-8.6442334148235697E-2</c:v>
                </c:pt>
                <c:pt idx="16">
                  <c:v>-9.1500220297063159E-2</c:v>
                </c:pt>
                <c:pt idx="17">
                  <c:v>-9.561370712774811E-2</c:v>
                </c:pt>
                <c:pt idx="18">
                  <c:v>-9.8643885956044605E-2</c:v>
                </c:pt>
                <c:pt idx="19">
                  <c:v>-0.1004518480977067</c:v>
                </c:pt>
                <c:pt idx="20">
                  <c:v>-0.10090522078180306</c:v>
                </c:pt>
                <c:pt idx="21">
                  <c:v>-9.9860114862371951E-2</c:v>
                </c:pt>
                <c:pt idx="22">
                  <c:v>-9.7188886078210635E-2</c:v>
                </c:pt>
                <c:pt idx="23">
                  <c:v>-9.2768562452553854E-2</c:v>
                </c:pt>
                <c:pt idx="24">
                  <c:v>-8.6476172008636401E-2</c:v>
                </c:pt>
                <c:pt idx="25">
                  <c:v>-7.8188742769693065E-2</c:v>
                </c:pt>
                <c:pt idx="26">
                  <c:v>-6.7784943163717221E-2</c:v>
                </c:pt>
                <c:pt idx="27">
                  <c:v>-5.5147740632384395E-2</c:v>
                </c:pt>
                <c:pt idx="28">
                  <c:v>-4.015655497446477E-2</c:v>
                </c:pt>
                <c:pt idx="29">
                  <c:v>-2.270694690698892E-2</c:v>
                </c:pt>
                <c:pt idx="30">
                  <c:v>-2.694477146987416E-3</c:v>
                </c:pt>
                <c:pt idx="31">
                  <c:v>1.9985293588509097E-2</c:v>
                </c:pt>
                <c:pt idx="32">
                  <c:v>4.5436410766660135E-2</c:v>
                </c:pt>
                <c:pt idx="33">
                  <c:v>7.37543549229287E-2</c:v>
                </c:pt>
                <c:pt idx="34">
                  <c:v>0.10504555815614433</c:v>
                </c:pt>
                <c:pt idx="35">
                  <c:v>0.13939440122344265</c:v>
                </c:pt>
                <c:pt idx="36">
                  <c:v>0.17688526488195933</c:v>
                </c:pt>
                <c:pt idx="37">
                  <c:v>0.21760252988882989</c:v>
                </c:pt>
                <c:pt idx="38">
                  <c:v>0.26163057700118997</c:v>
                </c:pt>
                <c:pt idx="39">
                  <c:v>0.30904681533876988</c:v>
                </c:pt>
                <c:pt idx="40">
                  <c:v>0.35993216491128172</c:v>
                </c:pt>
                <c:pt idx="41">
                  <c:v>0.41435177776600085</c:v>
                </c:pt>
                <c:pt idx="42">
                  <c:v>0.47237000698798015</c:v>
                </c:pt>
                <c:pt idx="43">
                  <c:v>0.53405120566227238</c:v>
                </c:pt>
                <c:pt idx="44">
                  <c:v>0.59943713736997306</c:v>
                </c:pt>
                <c:pt idx="45">
                  <c:v>0.66862015700665756</c:v>
                </c:pt>
                <c:pt idx="46">
                  <c:v>0.74165023817563824</c:v>
                </c:pt>
                <c:pt idx="47">
                  <c:v>0.8185630826574164</c:v>
                </c:pt>
                <c:pt idx="48">
                  <c:v>0.89939439223249229</c:v>
                </c:pt>
                <c:pt idx="49">
                  <c:v>0.98417986868136698</c:v>
                </c:pt>
                <c:pt idx="50">
                  <c:v>1.0729552137845406</c:v>
                </c:pt>
                <c:pt idx="51">
                  <c:v>1.1657561293225152</c:v>
                </c:pt>
                <c:pt idx="52">
                  <c:v>1.2626093917090786</c:v>
                </c:pt>
                <c:pt idx="53">
                  <c:v>1.3635247887536319</c:v>
                </c:pt>
                <c:pt idx="54">
                  <c:v>1.468571728140819</c:v>
                </c:pt>
                <c:pt idx="55">
                  <c:v>1.5777460947679969</c:v>
                </c:pt>
                <c:pt idx="56">
                  <c:v>1.6910437735325246</c:v>
                </c:pt>
                <c:pt idx="57">
                  <c:v>1.8084606493317597</c:v>
                </c:pt>
                <c:pt idx="58">
                  <c:v>1.9299926070630602</c:v>
                </c:pt>
                <c:pt idx="59">
                  <c:v>2.0556355316237842</c:v>
                </c:pt>
                <c:pt idx="60">
                  <c:v>2.1853853079112904</c:v>
                </c:pt>
                <c:pt idx="61">
                  <c:v>2.3192378208229361</c:v>
                </c:pt>
                <c:pt idx="62">
                  <c:v>2.4571161818335874</c:v>
                </c:pt>
                <c:pt idx="63">
                  <c:v>2.5990987120359295</c:v>
                </c:pt>
                <c:pt idx="64">
                  <c:v>2.7451481016844839</c:v>
                </c:pt>
                <c:pt idx="65">
                  <c:v>2.8952095972531975</c:v>
                </c:pt>
                <c:pt idx="66">
                  <c:v>3.0492284452160203</c:v>
                </c:pt>
                <c:pt idx="67">
                  <c:v>3.2071498920469006</c:v>
                </c:pt>
                <c:pt idx="68">
                  <c:v>3.368919184219787</c:v>
                </c:pt>
                <c:pt idx="69">
                  <c:v>3.534481568208629</c:v>
                </c:pt>
                <c:pt idx="70">
                  <c:v>3.7037822904873741</c:v>
                </c:pt>
                <c:pt idx="71">
                  <c:v>3.8767665975299721</c:v>
                </c:pt>
                <c:pt idx="72">
                  <c:v>4.0533758104251545</c:v>
                </c:pt>
                <c:pt idx="73">
                  <c:v>4.2335190620667156</c:v>
                </c:pt>
                <c:pt idx="74">
                  <c:v>4.4171500443488236</c:v>
                </c:pt>
                <c:pt idx="75">
                  <c:v>4.6041642488635182</c:v>
                </c:pt>
                <c:pt idx="76">
                  <c:v>4.7944571672028378</c:v>
                </c:pt>
                <c:pt idx="77">
                  <c:v>4.9879242909588237</c:v>
                </c:pt>
                <c:pt idx="78">
                  <c:v>5.1844611117235155</c:v>
                </c:pt>
                <c:pt idx="79">
                  <c:v>5.3839631210889518</c:v>
                </c:pt>
                <c:pt idx="80">
                  <c:v>5.5863157841481588</c:v>
                </c:pt>
                <c:pt idx="81">
                  <c:v>5.7914022717460316</c:v>
                </c:pt>
                <c:pt idx="82">
                  <c:v>5.9991164404595629</c:v>
                </c:pt>
                <c:pt idx="83">
                  <c:v>6.2093078639702188</c:v>
                </c:pt>
                <c:pt idx="84">
                  <c:v>6.4218261159594663</c:v>
                </c:pt>
                <c:pt idx="85">
                  <c:v>6.6365207701087741</c:v>
                </c:pt>
                <c:pt idx="86">
                  <c:v>6.8532414000996091</c:v>
                </c:pt>
                <c:pt idx="87">
                  <c:v>7.0718375796134376</c:v>
                </c:pt>
                <c:pt idx="88">
                  <c:v>7.2921424736251561</c:v>
                </c:pt>
                <c:pt idx="89">
                  <c:v>7.5139986963484358</c:v>
                </c:pt>
                <c:pt idx="90">
                  <c:v>7.7372173994079922</c:v>
                </c:pt>
                <c:pt idx="91">
                  <c:v>7.9616063643408488</c:v>
                </c:pt>
                <c:pt idx="92">
                  <c:v>8.1869733726840295</c:v>
                </c:pt>
                <c:pt idx="93">
                  <c:v>8.413124132138682</c:v>
                </c:pt>
                <c:pt idx="94">
                  <c:v>8.6398568704730678</c:v>
                </c:pt>
                <c:pt idx="95">
                  <c:v>8.866962618782825</c:v>
                </c:pt>
                <c:pt idx="96">
                  <c:v>9.0942127220016928</c:v>
                </c:pt>
                <c:pt idx="97">
                  <c:v>9.3213785250634018</c:v>
                </c:pt>
                <c:pt idx="98">
                  <c:v>9.5482303649720652</c:v>
                </c:pt>
                <c:pt idx="99">
                  <c:v>9.7745274966616869</c:v>
                </c:pt>
                <c:pt idx="100">
                  <c:v>10.000017756676103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D-43C9-9EA0-4ACC2BF54786}"/>
            </c:ext>
          </c:extLst>
        </c:ser>
        <c:ser>
          <c:idx val="2"/>
          <c:order val="2"/>
          <c:tx>
            <c:strRef>
              <c:f>'Example 3'!$I$2</c:f>
              <c:strCache>
                <c:ptCount val="1"/>
                <c:pt idx="0">
                  <c:v>x_3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3'!$I$3:$I$103</c:f>
              <c:numCache>
                <c:formatCode>General</c:formatCode>
                <c:ptCount val="101"/>
                <c:pt idx="0">
                  <c:v>0</c:v>
                </c:pt>
                <c:pt idx="1">
                  <c:v>-3.547982028629076E-5</c:v>
                </c:pt>
                <c:pt idx="2">
                  <c:v>-1.3611530042534987E-4</c:v>
                </c:pt>
                <c:pt idx="3">
                  <c:v>-2.9491246685829252E-4</c:v>
                </c:pt>
                <c:pt idx="4">
                  <c:v>-5.056010733406382E-4</c:v>
                </c:pt>
                <c:pt idx="5">
                  <c:v>-7.620394331962644E-4</c:v>
                </c:pt>
                <c:pt idx="6">
                  <c:v>-1.0584672564944101E-3</c:v>
                </c:pt>
                <c:pt idx="7">
                  <c:v>-1.3900824703443494E-3</c:v>
                </c:pt>
                <c:pt idx="8">
                  <c:v>-1.7526260235283626E-3</c:v>
                </c:pt>
                <c:pt idx="9">
                  <c:v>-2.1419571602384587E-3</c:v>
                </c:pt>
                <c:pt idx="10">
                  <c:v>-2.5541009613360022E-3</c:v>
                </c:pt>
                <c:pt idx="11">
                  <c:v>-2.9855060356683482E-3</c:v>
                </c:pt>
                <c:pt idx="12">
                  <c:v>-3.4334329428286135E-3</c:v>
                </c:pt>
                <c:pt idx="13">
                  <c:v>-3.8951422424099145E-3</c:v>
                </c:pt>
                <c:pt idx="14">
                  <c:v>-4.3678944940053676E-3</c:v>
                </c:pt>
                <c:pt idx="15">
                  <c:v>-4.849314884649663E-3</c:v>
                </c:pt>
                <c:pt idx="16">
                  <c:v>-5.3370143806875971E-3</c:v>
                </c:pt>
                <c:pt idx="17">
                  <c:v>-5.829269154932577E-3</c:v>
                </c:pt>
                <c:pt idx="18">
                  <c:v>-6.3243699551752477E-3</c:v>
                </c:pt>
                <c:pt idx="19">
                  <c:v>-6.8206075292062546E-3</c:v>
                </c:pt>
                <c:pt idx="20">
                  <c:v>-7.3164886689012602E-3</c:v>
                </c:pt>
                <c:pt idx="21">
                  <c:v>-7.8103327330423175E-3</c:v>
                </c:pt>
                <c:pt idx="22">
                  <c:v>-8.300962099816938E-3</c:v>
                </c:pt>
                <c:pt idx="23">
                  <c:v>-8.7873331417213235E-3</c:v>
                </c:pt>
                <c:pt idx="24">
                  <c:v>-9.2684022312516743E-3</c:v>
                </c:pt>
                <c:pt idx="25">
                  <c:v>-9.7431257409041922E-3</c:v>
                </c:pt>
                <c:pt idx="26">
                  <c:v>-1.0210483383041435E-2</c:v>
                </c:pt>
                <c:pt idx="27">
                  <c:v>-1.0669589176022639E-2</c:v>
                </c:pt>
                <c:pt idx="28">
                  <c:v>-1.1119568655430574E-2</c:v>
                </c:pt>
                <c:pt idx="29">
                  <c:v>-1.1559754762879524E-2</c:v>
                </c:pt>
                <c:pt idx="30">
                  <c:v>-1.1989480439983779E-2</c:v>
                </c:pt>
                <c:pt idx="31">
                  <c:v>-1.2408078628357629E-2</c:v>
                </c:pt>
                <c:pt idx="32">
                  <c:v>-1.2814884948749806E-2</c:v>
                </c:pt>
                <c:pt idx="33">
                  <c:v>-1.320932004110217E-2</c:v>
                </c:pt>
                <c:pt idx="34">
                  <c:v>-1.35907681692244E-2</c:v>
                </c:pt>
                <c:pt idx="35">
                  <c:v>-1.3958757401062848E-2</c:v>
                </c:pt>
                <c:pt idx="36">
                  <c:v>-1.431281580456387E-2</c:v>
                </c:pt>
                <c:pt idx="37">
                  <c:v>-1.4652471447673824E-2</c:v>
                </c:pt>
                <c:pt idx="38">
                  <c:v>-1.497725239833906E-2</c:v>
                </c:pt>
                <c:pt idx="39">
                  <c:v>-1.5286722913760006E-2</c:v>
                </c:pt>
                <c:pt idx="40">
                  <c:v>-1.5580454807720997E-2</c:v>
                </c:pt>
                <c:pt idx="41">
                  <c:v>-1.5858074871861826E-2</c:v>
                </c:pt>
                <c:pt idx="42">
                  <c:v>-1.6119212808016987E-2</c:v>
                </c:pt>
                <c:pt idx="43">
                  <c:v>-1.6363498318020982E-2</c:v>
                </c:pt>
                <c:pt idx="44">
                  <c:v>-1.6590617648040044E-2</c:v>
                </c:pt>
                <c:pt idx="45">
                  <c:v>-1.6800146773425947E-2</c:v>
                </c:pt>
                <c:pt idx="46">
                  <c:v>-1.6991764519718101E-2</c:v>
                </c:pt>
                <c:pt idx="47">
                  <c:v>-1.7165183792728154E-2</c:v>
                </c:pt>
                <c:pt idx="48">
                  <c:v>-1.7320117498267742E-2</c:v>
                </c:pt>
                <c:pt idx="49">
                  <c:v>-1.7456278542148516E-2</c:v>
                </c:pt>
                <c:pt idx="50">
                  <c:v>-1.7573379830182114E-2</c:v>
                </c:pt>
                <c:pt idx="51">
                  <c:v>-1.7671134268180184E-2</c:v>
                </c:pt>
                <c:pt idx="52">
                  <c:v>-1.7749279068666798E-2</c:v>
                </c:pt>
                <c:pt idx="53">
                  <c:v>-1.7807597235370096E-2</c:v>
                </c:pt>
                <c:pt idx="54">
                  <c:v>-1.7845700037158845E-2</c:v>
                </c:pt>
                <c:pt idx="55">
                  <c:v>-1.7863395566583645E-2</c:v>
                </c:pt>
                <c:pt idx="56">
                  <c:v>-1.7860491916195109E-2</c:v>
                </c:pt>
                <c:pt idx="57">
                  <c:v>-1.7836797178543834E-2</c:v>
                </c:pt>
                <c:pt idx="58">
                  <c:v>-1.7792119446180431E-2</c:v>
                </c:pt>
                <c:pt idx="59">
                  <c:v>-1.7726266811655504E-2</c:v>
                </c:pt>
                <c:pt idx="60">
                  <c:v>-1.7639047367519662E-2</c:v>
                </c:pt>
                <c:pt idx="61">
                  <c:v>-1.7530269206323508E-2</c:v>
                </c:pt>
                <c:pt idx="62">
                  <c:v>-1.7400177582113003E-2</c:v>
                </c:pt>
                <c:pt idx="63">
                  <c:v>-1.7247990216743232E-2</c:v>
                </c:pt>
                <c:pt idx="64">
                  <c:v>-1.707361684538166E-2</c:v>
                </c:pt>
                <c:pt idx="65">
                  <c:v>-1.687707501194427E-2</c:v>
                </c:pt>
                <c:pt idx="66">
                  <c:v>-1.6658382260347049E-2</c:v>
                </c:pt>
                <c:pt idx="67">
                  <c:v>-1.6417556134505979E-2</c:v>
                </c:pt>
                <c:pt idx="68">
                  <c:v>-1.6154614178337044E-2</c:v>
                </c:pt>
                <c:pt idx="69">
                  <c:v>-1.5869573935756231E-2</c:v>
                </c:pt>
                <c:pt idx="70">
                  <c:v>-1.556245295067952E-2</c:v>
                </c:pt>
                <c:pt idx="71">
                  <c:v>-1.52332687670229E-2</c:v>
                </c:pt>
                <c:pt idx="72">
                  <c:v>-1.4882098904045921E-2</c:v>
                </c:pt>
                <c:pt idx="73">
                  <c:v>-1.4509341959928326E-2</c:v>
                </c:pt>
                <c:pt idx="74">
                  <c:v>-1.4114558623574972E-2</c:v>
                </c:pt>
                <c:pt idx="75">
                  <c:v>-1.369826179019059E-2</c:v>
                </c:pt>
                <c:pt idx="76">
                  <c:v>-1.3260964354979915E-2</c:v>
                </c:pt>
                <c:pt idx="77">
                  <c:v>-1.280317921314768E-2</c:v>
                </c:pt>
                <c:pt idx="78">
                  <c:v>-1.2325419259898621E-2</c:v>
                </c:pt>
                <c:pt idx="79">
                  <c:v>-1.1828197390437467E-2</c:v>
                </c:pt>
                <c:pt idx="80">
                  <c:v>-1.131238413825706E-2</c:v>
                </c:pt>
                <c:pt idx="81">
                  <c:v>-1.0778628507732679E-2</c:v>
                </c:pt>
                <c:pt idx="82">
                  <c:v>-1.0226938220421512E-2</c:v>
                </c:pt>
                <c:pt idx="83">
                  <c:v>-9.6589533809496933E-3</c:v>
                </c:pt>
                <c:pt idx="84">
                  <c:v>-9.0763140939433447E-3</c:v>
                </c:pt>
                <c:pt idx="85">
                  <c:v>-8.4806604640285978E-3</c:v>
                </c:pt>
                <c:pt idx="86">
                  <c:v>-7.8736325958315787E-3</c:v>
                </c:pt>
                <c:pt idx="87">
                  <c:v>-7.2568705939784163E-3</c:v>
                </c:pt>
                <c:pt idx="88">
                  <c:v>-6.6329869474113286E-3</c:v>
                </c:pt>
                <c:pt idx="89">
                  <c:v>-6.0031281738701786E-3</c:v>
                </c:pt>
                <c:pt idx="90">
                  <c:v>-5.3709126150254475E-3</c:v>
                </c:pt>
                <c:pt idx="91">
                  <c:v>-4.7402207317543644E-3</c:v>
                </c:pt>
                <c:pt idx="92">
                  <c:v>-4.1149329849341559E-3</c:v>
                </c:pt>
                <c:pt idx="93">
                  <c:v>-3.4992100716601912E-3</c:v>
                </c:pt>
                <c:pt idx="94">
                  <c:v>-2.8976259059228502E-3</c:v>
                </c:pt>
                <c:pt idx="95">
                  <c:v>-2.3150866770186769E-3</c:v>
                </c:pt>
                <c:pt idx="96">
                  <c:v>-1.7592741476988166E-3</c:v>
                </c:pt>
                <c:pt idx="97">
                  <c:v>-1.2378700807144157E-3</c:v>
                </c:pt>
                <c:pt idx="98">
                  <c:v>-7.5871710480570817E-4</c:v>
                </c:pt>
                <c:pt idx="99">
                  <c:v>-3.3120598452871105E-4</c:v>
                </c:pt>
                <c:pt idx="100">
                  <c:v>3.320045166112142E-5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CD-43C9-9EA0-4ACC2BF54786}"/>
            </c:ext>
          </c:extLst>
        </c:ser>
        <c:ser>
          <c:idx val="3"/>
          <c:order val="3"/>
          <c:tx>
            <c:strRef>
              <c:f>'Example 3'!$J$2</c:f>
              <c:strCache>
                <c:ptCount val="1"/>
                <c:pt idx="0">
                  <c:v>x_4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3'!$J$3:$J$103</c:f>
              <c:numCache>
                <c:formatCode>General</c:formatCode>
                <c:ptCount val="101"/>
                <c:pt idx="0">
                  <c:v>0</c:v>
                </c:pt>
                <c:pt idx="1">
                  <c:v>-1.6949303579874529E-2</c:v>
                </c:pt>
                <c:pt idx="2">
                  <c:v>-3.1957118228062339E-2</c:v>
                </c:pt>
                <c:pt idx="3">
                  <c:v>-4.504621531979755E-2</c:v>
                </c:pt>
                <c:pt idx="4">
                  <c:v>-5.62394581523551E-2</c:v>
                </c:pt>
                <c:pt idx="5">
                  <c:v>-6.5559784651752023E-2</c:v>
                </c:pt>
                <c:pt idx="6">
                  <c:v>-7.3030045405519994E-2</c:v>
                </c:pt>
                <c:pt idx="7">
                  <c:v>-7.8673487561634545E-2</c:v>
                </c:pt>
                <c:pt idx="8">
                  <c:v>-8.2513742146413382E-2</c:v>
                </c:pt>
                <c:pt idx="9">
                  <c:v>-8.4574629439837165E-2</c:v>
                </c:pt>
                <c:pt idx="10">
                  <c:v>-8.4879876812855679E-2</c:v>
                </c:pt>
                <c:pt idx="11">
                  <c:v>-8.3453454554020617E-2</c:v>
                </c:pt>
                <c:pt idx="12">
                  <c:v>-8.0320661942843943E-2</c:v>
                </c:pt>
                <c:pt idx="13">
                  <c:v>-7.5506798258837673E-2</c:v>
                </c:pt>
                <c:pt idx="14">
                  <c:v>-6.9037162781513797E-2</c:v>
                </c:pt>
                <c:pt idx="15">
                  <c:v>-6.0937896521421939E-2</c:v>
                </c:pt>
                <c:pt idx="16">
                  <c:v>-5.1234343152956698E-2</c:v>
                </c:pt>
                <c:pt idx="17">
                  <c:v>-3.9954169439735537E-2</c:v>
                </c:pt>
                <c:pt idx="18">
                  <c:v>-2.7125091837248799E-2</c:v>
                </c:pt>
                <c:pt idx="19">
                  <c:v>-1.2774826800986763E-2</c:v>
                </c:pt>
                <c:pt idx="20">
                  <c:v>3.067594912484331E-3</c:v>
                </c:pt>
                <c:pt idx="21">
                  <c:v>2.0375460029384534E-2</c:v>
                </c:pt>
                <c:pt idx="22">
                  <c:v>3.9118765352106108E-2</c:v>
                </c:pt>
                <c:pt idx="23">
                  <c:v>5.9266565385127257E-2</c:v>
                </c:pt>
                <c:pt idx="24">
                  <c:v>8.0787914632926228E-2</c:v>
                </c:pt>
                <c:pt idx="25">
                  <c:v>0.10365186759998116</c:v>
                </c:pt>
                <c:pt idx="26">
                  <c:v>0.12782716476334233</c:v>
                </c:pt>
                <c:pt idx="27">
                  <c:v>0.15328167564096329</c:v>
                </c:pt>
                <c:pt idx="28">
                  <c:v>0.17998389002492166</c:v>
                </c:pt>
                <c:pt idx="29">
                  <c:v>0.20789921518362592</c:v>
                </c:pt>
                <c:pt idx="30">
                  <c:v>0.23699305838548448</c:v>
                </c:pt>
                <c:pt idx="31">
                  <c:v>0.26723082689890587</c:v>
                </c:pt>
                <c:pt idx="32">
                  <c:v>0.29857785795758363</c:v>
                </c:pt>
                <c:pt idx="33">
                  <c:v>0.33099791612406404</c:v>
                </c:pt>
                <c:pt idx="34">
                  <c:v>0.3644566268385106</c:v>
                </c:pt>
                <c:pt idx="35">
                  <c:v>0.39891569780576219</c:v>
                </c:pt>
                <c:pt idx="36">
                  <c:v>0.4343368367306577</c:v>
                </c:pt>
                <c:pt idx="37">
                  <c:v>0.47068175131803619</c:v>
                </c:pt>
                <c:pt idx="38">
                  <c:v>0.50791214927273654</c:v>
                </c:pt>
                <c:pt idx="39">
                  <c:v>0.54598854353913762</c:v>
                </c:pt>
                <c:pt idx="40">
                  <c:v>0.58487193815647143</c:v>
                </c:pt>
                <c:pt idx="41">
                  <c:v>0.6245207349673918</c:v>
                </c:pt>
                <c:pt idx="42">
                  <c:v>0.6648932037453873</c:v>
                </c:pt>
                <c:pt idx="43">
                  <c:v>0.70594761426394603</c:v>
                </c:pt>
                <c:pt idx="44">
                  <c:v>0.74763881153848311</c:v>
                </c:pt>
                <c:pt idx="45">
                  <c:v>0.78992918138726731</c:v>
                </c:pt>
                <c:pt idx="46">
                  <c:v>0.83277463380392847</c:v>
                </c:pt>
                <c:pt idx="47">
                  <c:v>0.87612891999299802</c:v>
                </c:pt>
                <c:pt idx="48">
                  <c:v>0.91994579115900776</c:v>
                </c:pt>
                <c:pt idx="49">
                  <c:v>0.96417899850648925</c:v>
                </c:pt>
                <c:pt idx="50">
                  <c:v>1.0087822932399741</c:v>
                </c:pt>
                <c:pt idx="51">
                  <c:v>1.0537094265639944</c:v>
                </c:pt>
                <c:pt idx="52">
                  <c:v>1.0989129304053837</c:v>
                </c:pt>
                <c:pt idx="53">
                  <c:v>1.1443428668649318</c:v>
                </c:pt>
                <c:pt idx="54">
                  <c:v>1.1899572910544993</c:v>
                </c:pt>
                <c:pt idx="55">
                  <c:v>1.2357042491605461</c:v>
                </c:pt>
                <c:pt idx="56">
                  <c:v>1.2815317873695313</c:v>
                </c:pt>
                <c:pt idx="57">
                  <c:v>1.3273879518679141</c:v>
                </c:pt>
                <c:pt idx="58">
                  <c:v>1.3732207888421541</c:v>
                </c:pt>
                <c:pt idx="59">
                  <c:v>1.4189783444787107</c:v>
                </c:pt>
                <c:pt idx="60">
                  <c:v>1.4646086649640433</c:v>
                </c:pt>
                <c:pt idx="61">
                  <c:v>1.510059796484611</c:v>
                </c:pt>
                <c:pt idx="62">
                  <c:v>1.5552706333715549</c:v>
                </c:pt>
                <c:pt idx="63">
                  <c:v>1.6001992129279936</c:v>
                </c:pt>
                <c:pt idx="64">
                  <c:v>1.6447891800566206</c:v>
                </c:pt>
                <c:pt idx="65">
                  <c:v>1.6889820063884824</c:v>
                </c:pt>
                <c:pt idx="66">
                  <c:v>1.7327191635546262</c:v>
                </c:pt>
                <c:pt idx="67">
                  <c:v>1.7759421231860986</c:v>
                </c:pt>
                <c:pt idx="68">
                  <c:v>1.8185923569139464</c:v>
                </c:pt>
                <c:pt idx="69">
                  <c:v>1.8606113363692167</c:v>
                </c:pt>
                <c:pt idx="70">
                  <c:v>1.9019405331829564</c:v>
                </c:pt>
                <c:pt idx="71">
                  <c:v>1.9425214189862121</c:v>
                </c:pt>
                <c:pt idx="72">
                  <c:v>1.9822949914328927</c:v>
                </c:pt>
                <c:pt idx="73">
                  <c:v>2.0211982773004866</c:v>
                </c:pt>
                <c:pt idx="74">
                  <c:v>2.0591736526259363</c:v>
                </c:pt>
                <c:pt idx="75">
                  <c:v>2.0961565173830201</c:v>
                </c:pt>
                <c:pt idx="76">
                  <c:v>2.1320822715455181</c:v>
                </c:pt>
                <c:pt idx="77">
                  <c:v>2.16688631508721</c:v>
                </c:pt>
                <c:pt idx="78">
                  <c:v>2.2005040479818754</c:v>
                </c:pt>
                <c:pt idx="79">
                  <c:v>2.2328708702032931</c:v>
                </c:pt>
                <c:pt idx="80">
                  <c:v>2.263920910131902</c:v>
                </c:pt>
                <c:pt idx="81">
                  <c:v>2.2935880902320962</c:v>
                </c:pt>
                <c:pt idx="82">
                  <c:v>2.3218077943193562</c:v>
                </c:pt>
                <c:pt idx="83">
                  <c:v>2.3485097862304878</c:v>
                </c:pt>
                <c:pt idx="84">
                  <c:v>2.3736238298022978</c:v>
                </c:pt>
                <c:pt idx="85">
                  <c:v>2.3970796888715928</c:v>
                </c:pt>
                <c:pt idx="86">
                  <c:v>2.4188071272751794</c:v>
                </c:pt>
                <c:pt idx="87">
                  <c:v>2.4387359088498641</c:v>
                </c:pt>
                <c:pt idx="88">
                  <c:v>2.456793523000004</c:v>
                </c:pt>
                <c:pt idx="89">
                  <c:v>2.4729092335857494</c:v>
                </c:pt>
                <c:pt idx="90">
                  <c:v>2.4870076507944647</c:v>
                </c:pt>
                <c:pt idx="91">
                  <c:v>2.4990128866796475</c:v>
                </c:pt>
                <c:pt idx="92">
                  <c:v>2.5088490532947945</c:v>
                </c:pt>
                <c:pt idx="93">
                  <c:v>2.5164398877228269</c:v>
                </c:pt>
                <c:pt idx="94">
                  <c:v>2.5217081160062094</c:v>
                </c:pt>
                <c:pt idx="95">
                  <c:v>2.5245755375372365</c:v>
                </c:pt>
                <c:pt idx="96">
                  <c:v>2.5249603297070276</c:v>
                </c:pt>
                <c:pt idx="97">
                  <c:v>2.5227806699067017</c:v>
                </c:pt>
                <c:pt idx="98">
                  <c:v>2.5179545387139122</c:v>
                </c:pt>
                <c:pt idx="99">
                  <c:v>2.5103978850822362</c:v>
                </c:pt>
                <c:pt idx="100">
                  <c:v>2.5000242817663665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CD-43C9-9EA0-4ACC2BF54786}"/>
            </c:ext>
          </c:extLst>
        </c:ser>
        <c:ser>
          <c:idx val="5"/>
          <c:order val="5"/>
          <c:tx>
            <c:strRef>
              <c:f>'Example 3'!$L$2</c:f>
              <c:strCache>
                <c:ptCount val="1"/>
                <c:pt idx="0">
                  <c:v>x_6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3'!$F$3:$F$103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'Example 3'!$L$3:$L$103</c:f>
              <c:numCache>
                <c:formatCode>General</c:formatCode>
                <c:ptCount val="101"/>
                <c:pt idx="0">
                  <c:v>0</c:v>
                </c:pt>
                <c:pt idx="1">
                  <c:v>-7.6984043732065922E-4</c:v>
                </c:pt>
                <c:pt idx="2">
                  <c:v>-1.4557306307274927E-3</c:v>
                </c:pt>
                <c:pt idx="3">
                  <c:v>-2.0650578140820929E-3</c:v>
                </c:pt>
                <c:pt idx="4">
                  <c:v>-2.6044339261296961E-3</c:v>
                </c:pt>
                <c:pt idx="5">
                  <c:v>-3.0803381945433573E-3</c:v>
                </c:pt>
                <c:pt idx="6">
                  <c:v>-3.498867283241492E-3</c:v>
                </c:pt>
                <c:pt idx="7">
                  <c:v>-3.8650366938798148E-3</c:v>
                </c:pt>
                <c:pt idx="8">
                  <c:v>-4.1832701808512864E-3</c:v>
                </c:pt>
                <c:pt idx="9">
                  <c:v>-4.4578781698356371E-3</c:v>
                </c:pt>
                <c:pt idx="10">
                  <c:v>-4.693092012994453E-3</c:v>
                </c:pt>
                <c:pt idx="11">
                  <c:v>-4.8925468613742473E-3</c:v>
                </c:pt>
                <c:pt idx="12">
                  <c:v>-5.0589929088132365E-3</c:v>
                </c:pt>
                <c:pt idx="13">
                  <c:v>-5.1951803491496334E-3</c:v>
                </c:pt>
                <c:pt idx="14">
                  <c:v>-5.3038593762216547E-3</c:v>
                </c:pt>
                <c:pt idx="15">
                  <c:v>-5.387660052909425E-3</c:v>
                </c:pt>
                <c:pt idx="16">
                  <c:v>-5.4488429680719999E-3</c:v>
                </c:pt>
                <c:pt idx="17">
                  <c:v>-5.4890622098073619E-3</c:v>
                </c:pt>
                <c:pt idx="18">
                  <c:v>-5.5099645241604269E-3</c:v>
                </c:pt>
                <c:pt idx="19">
                  <c:v>-5.5131966571761136E-3</c:v>
                </c:pt>
                <c:pt idx="20">
                  <c:v>-5.5001658559579239E-3</c:v>
                </c:pt>
                <c:pt idx="21">
                  <c:v>-5.4724828241949882E-3</c:v>
                </c:pt>
                <c:pt idx="22">
                  <c:v>-5.4311957898666684E-3</c:v>
                </c:pt>
                <c:pt idx="23">
                  <c:v>-5.3772042682576496E-3</c:v>
                </c:pt>
                <c:pt idx="24">
                  <c:v>-5.3114077746526196E-3</c:v>
                </c:pt>
                <c:pt idx="25">
                  <c:v>-5.2347058243362651E-3</c:v>
                </c:pt>
                <c:pt idx="26">
                  <c:v>-5.1479721270509468E-3</c:v>
                </c:pt>
                <c:pt idx="27">
                  <c:v>-5.0519278020659921E-3</c:v>
                </c:pt>
                <c:pt idx="28">
                  <c:v>-4.9472757787871443E-3</c:v>
                </c:pt>
                <c:pt idx="29">
                  <c:v>-4.8344901283316919E-3</c:v>
                </c:pt>
                <c:pt idx="30">
                  <c:v>-4.714044921816922E-3</c:v>
                </c:pt>
                <c:pt idx="31">
                  <c:v>-4.5864142303601221E-3</c:v>
                </c:pt>
                <c:pt idx="32">
                  <c:v>-4.452069345064349E-3</c:v>
                </c:pt>
                <c:pt idx="33">
                  <c:v>-4.3113887441331988E-3</c:v>
                </c:pt>
                <c:pt idx="34">
                  <c:v>-4.164780461511218E-3</c:v>
                </c:pt>
                <c:pt idx="35">
                  <c:v>-4.0125035930477036E-3</c:v>
                </c:pt>
                <c:pt idx="36">
                  <c:v>-3.8548172345919526E-3</c:v>
                </c:pt>
                <c:pt idx="37">
                  <c:v>-3.6919804819932631E-3</c:v>
                </c:pt>
                <c:pt idx="38">
                  <c:v>-3.5242524311009335E-3</c:v>
                </c:pt>
                <c:pt idx="39">
                  <c:v>-3.3518553055259977E-3</c:v>
                </c:pt>
                <c:pt idx="40">
                  <c:v>-3.1749987618870483E-3</c:v>
                </c:pt>
                <c:pt idx="41">
                  <c:v>-2.9938406273833699E-3</c:v>
                </c:pt>
                <c:pt idx="42">
                  <c:v>-2.8085359712306671E-3</c:v>
                </c:pt>
                <c:pt idx="43">
                  <c:v>-2.6192398626446439E-3</c:v>
                </c:pt>
                <c:pt idx="44">
                  <c:v>-2.4261162394139941E-3</c:v>
                </c:pt>
                <c:pt idx="45">
                  <c:v>-2.2293113873995468E-3</c:v>
                </c:pt>
                <c:pt idx="46">
                  <c:v>-2.0289363829404262E-3</c:v>
                </c:pt>
                <c:pt idx="47">
                  <c:v>-1.8251022425145509E-3</c:v>
                </c:pt>
                <c:pt idx="48">
                  <c:v>-1.6179199825998398E-3</c:v>
                </c:pt>
                <c:pt idx="49">
                  <c:v>-1.4075006196742114E-3</c:v>
                </c:pt>
                <c:pt idx="50">
                  <c:v>-1.1939551702155851E-3</c:v>
                </c:pt>
                <c:pt idx="51">
                  <c:v>-9.7739465070187728E-4</c:v>
                </c:pt>
                <c:pt idx="52">
                  <c:v>-7.5794822906769129E-4</c:v>
                </c:pt>
                <c:pt idx="53">
                  <c:v>-5.357554875122213E-4</c:v>
                </c:pt>
                <c:pt idx="54">
                  <c:v>-3.1080467084790091E-4</c:v>
                </c:pt>
                <c:pt idx="55">
                  <c:v>-8.3237002260469484E-5</c:v>
                </c:pt>
                <c:pt idx="56">
                  <c:v>1.4680629506433644E-4</c:v>
                </c:pt>
                <c:pt idx="57">
                  <c:v>3.7918399794077857E-4</c:v>
                </c:pt>
                <c:pt idx="58">
                  <c:v>6.1375488318311919E-4</c:v>
                </c:pt>
                <c:pt idx="59">
                  <c:v>8.5037772760562097E-4</c:v>
                </c:pt>
                <c:pt idx="60">
                  <c:v>1.088911308022546E-3</c:v>
                </c:pt>
                <c:pt idx="61">
                  <c:v>1.3292144012481564E-3</c:v>
                </c:pt>
                <c:pt idx="62">
                  <c:v>1.5706377091898385E-3</c:v>
                </c:pt>
                <c:pt idx="63">
                  <c:v>1.8137673978682383E-3</c:v>
                </c:pt>
                <c:pt idx="64">
                  <c:v>2.0583692828858476E-3</c:v>
                </c:pt>
                <c:pt idx="65">
                  <c:v>2.3040816564446455E-3</c:v>
                </c:pt>
                <c:pt idx="66">
                  <c:v>2.5505428107466099E-3</c:v>
                </c:pt>
                <c:pt idx="67">
                  <c:v>2.7973910379937199E-3</c:v>
                </c:pt>
                <c:pt idx="68">
                  <c:v>3.0442646303879524E-3</c:v>
                </c:pt>
                <c:pt idx="69">
                  <c:v>3.2908018801312876E-3</c:v>
                </c:pt>
                <c:pt idx="70">
                  <c:v>3.5366410794257022E-3</c:v>
                </c:pt>
                <c:pt idx="71">
                  <c:v>3.7814205204731752E-3</c:v>
                </c:pt>
                <c:pt idx="72">
                  <c:v>4.024699715170171E-3</c:v>
                </c:pt>
                <c:pt idx="73">
                  <c:v>4.265631823187753E-3</c:v>
                </c:pt>
                <c:pt idx="74">
                  <c:v>4.5044767434142688E-3</c:v>
                </c:pt>
                <c:pt idx="75">
                  <c:v>4.7402343963237285E-3</c:v>
                </c:pt>
                <c:pt idx="76">
                  <c:v>4.9719047023901418E-3</c:v>
                </c:pt>
                <c:pt idx="77">
                  <c:v>5.1984875820875213E-3</c:v>
                </c:pt>
                <c:pt idx="78">
                  <c:v>5.4189829558898761E-3</c:v>
                </c:pt>
                <c:pt idx="79">
                  <c:v>5.6323907442712177E-3</c:v>
                </c:pt>
                <c:pt idx="80">
                  <c:v>5.8372178846419426E-3</c:v>
                </c:pt>
                <c:pt idx="81">
                  <c:v>6.032290844947657E-3</c:v>
                </c:pt>
                <c:pt idx="82">
                  <c:v>6.2173082415877233E-3</c:v>
                </c:pt>
                <c:pt idx="83">
                  <c:v>6.3897081902642185E-3</c:v>
                </c:pt>
                <c:pt idx="84">
                  <c:v>6.5469288066792161E-3</c:v>
                </c:pt>
                <c:pt idx="85">
                  <c:v>6.6864082065347906E-3</c:v>
                </c:pt>
                <c:pt idx="86">
                  <c:v>6.8055845055330173E-3</c:v>
                </c:pt>
                <c:pt idx="87">
                  <c:v>6.9018958193759715E-3</c:v>
                </c:pt>
                <c:pt idx="88">
                  <c:v>6.9713951116370269E-3</c:v>
                </c:pt>
                <c:pt idx="89">
                  <c:v>7.0122164344651721E-3</c:v>
                </c:pt>
                <c:pt idx="90">
                  <c:v>7.0189503991086345E-3</c:v>
                </c:pt>
                <c:pt idx="91">
                  <c:v>6.9858132782484187E-3</c:v>
                </c:pt>
                <c:pt idx="92">
                  <c:v>6.9070213445655334E-3</c:v>
                </c:pt>
                <c:pt idx="93">
                  <c:v>6.7763839886969372E-3</c:v>
                </c:pt>
                <c:pt idx="94">
                  <c:v>6.5871048052315645E-3</c:v>
                </c:pt>
                <c:pt idx="95">
                  <c:v>6.3318705791334268E-3</c:v>
                </c:pt>
                <c:pt idx="96">
                  <c:v>5.9993284703069548E-3</c:v>
                </c:pt>
                <c:pt idx="97">
                  <c:v>5.5781256386565788E-3</c:v>
                </c:pt>
                <c:pt idx="98">
                  <c:v>5.0566710873563613E-3</c:v>
                </c:pt>
                <c:pt idx="99">
                  <c:v>4.4210745671624235E-3</c:v>
                </c:pt>
                <c:pt idx="100">
                  <c:v>3.6543901942268945E-3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CD-43C9-9EA0-4ACC2BF54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37184"/>
        <c:axId val="119536856"/>
      </c:scatterChart>
      <c:valAx>
        <c:axId val="816761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761144"/>
        <c:crosses val="autoZero"/>
        <c:crossBetween val="midCat"/>
      </c:valAx>
      <c:valAx>
        <c:axId val="816761144"/>
        <c:scaling>
          <c:orientation val="minMax"/>
          <c:max val="30"/>
          <c:min val="-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 x_2,   x_5,   u_1,   u_2</a:t>
                </a:r>
              </a:p>
            </c:rich>
          </c:tx>
          <c:layout>
            <c:manualLayout>
              <c:xMode val="edge"/>
              <c:yMode val="edge"/>
              <c:x val="9.1560090468792224E-3"/>
              <c:y val="0.26960553483581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761800"/>
        <c:crosses val="autoZero"/>
        <c:crossBetween val="midCat"/>
        <c:majorUnit val="4"/>
      </c:valAx>
      <c:valAx>
        <c:axId val="119536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x1, </a:t>
                </a:r>
                <a:r>
                  <a:rPr lang="en-US" sz="1800" baseline="0"/>
                  <a:t> </a:t>
                </a:r>
                <a:r>
                  <a:rPr lang="en-US" sz="1800"/>
                  <a:t>x3,  x4,  x6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37184"/>
        <c:crosses val="max"/>
        <c:crossBetween val="midCat"/>
      </c:valAx>
      <c:valAx>
        <c:axId val="11953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536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443431859739844"/>
          <c:y val="0.27976277333115834"/>
          <c:w val="0.52262021547021709"/>
          <c:h val="0.15427464878928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38586066147437"/>
          <c:y val="3.2334942781257175E-2"/>
          <c:w val="0.72536796118799651"/>
          <c:h val="0.948152212043921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'Example 4'!$F$2</c:f>
              <c:strCache>
                <c:ptCount val="1"/>
                <c:pt idx="0">
                  <c:v>x_1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4'!$E$3:$E$103</c:f>
              <c:numCache>
                <c:formatCode>General</c:formatCode>
                <c:ptCount val="101"/>
                <c:pt idx="0">
                  <c:v>0</c:v>
                </c:pt>
                <c:pt idx="1">
                  <c:v>3.5867754113279846E-2</c:v>
                </c:pt>
                <c:pt idx="2">
                  <c:v>7.1735508226559691E-2</c:v>
                </c:pt>
                <c:pt idx="3">
                  <c:v>0.10760326233983954</c:v>
                </c:pt>
                <c:pt idx="4">
                  <c:v>0.14347101645311938</c:v>
                </c:pt>
                <c:pt idx="5">
                  <c:v>0.17933877056639924</c:v>
                </c:pt>
                <c:pt idx="6">
                  <c:v>0.2152065246796791</c:v>
                </c:pt>
                <c:pt idx="7">
                  <c:v>0.25107427879295896</c:v>
                </c:pt>
                <c:pt idx="8">
                  <c:v>0.28694203290623882</c:v>
                </c:pt>
                <c:pt idx="9">
                  <c:v>0.32280978701951868</c:v>
                </c:pt>
                <c:pt idx="10">
                  <c:v>0.35867754113279854</c:v>
                </c:pt>
                <c:pt idx="11">
                  <c:v>0.3945452952460784</c:v>
                </c:pt>
                <c:pt idx="12">
                  <c:v>0.43041304935935826</c:v>
                </c:pt>
                <c:pt idx="13">
                  <c:v>0.46628080347263812</c:v>
                </c:pt>
                <c:pt idx="14">
                  <c:v>0.50214855758591792</c:v>
                </c:pt>
                <c:pt idx="15">
                  <c:v>0.53801631169919772</c:v>
                </c:pt>
                <c:pt idx="16">
                  <c:v>0.57388406581247753</c:v>
                </c:pt>
                <c:pt idx="17">
                  <c:v>0.60975181992575733</c:v>
                </c:pt>
                <c:pt idx="18">
                  <c:v>0.64561957403903714</c:v>
                </c:pt>
                <c:pt idx="19">
                  <c:v>0.68148732815231694</c:v>
                </c:pt>
                <c:pt idx="20">
                  <c:v>0.71735508226559674</c:v>
                </c:pt>
                <c:pt idx="21">
                  <c:v>0.75322283637887655</c:v>
                </c:pt>
                <c:pt idx="22">
                  <c:v>0.78909059049215635</c:v>
                </c:pt>
                <c:pt idx="23">
                  <c:v>0.82495834460543616</c:v>
                </c:pt>
                <c:pt idx="24">
                  <c:v>0.86082609871871596</c:v>
                </c:pt>
                <c:pt idx="25">
                  <c:v>0.89669385283199576</c:v>
                </c:pt>
                <c:pt idx="26">
                  <c:v>0.93256160694527557</c:v>
                </c:pt>
                <c:pt idx="27">
                  <c:v>0.96842936105855537</c:v>
                </c:pt>
                <c:pt idx="28">
                  <c:v>1.0042971151718352</c:v>
                </c:pt>
                <c:pt idx="29">
                  <c:v>1.0401648692851151</c:v>
                </c:pt>
                <c:pt idx="30">
                  <c:v>1.076032623398395</c:v>
                </c:pt>
                <c:pt idx="31">
                  <c:v>1.1119003775116749</c:v>
                </c:pt>
                <c:pt idx="32">
                  <c:v>1.1477681316249548</c:v>
                </c:pt>
                <c:pt idx="33">
                  <c:v>1.1836358857382347</c:v>
                </c:pt>
                <c:pt idx="34">
                  <c:v>1.2195036398515147</c:v>
                </c:pt>
                <c:pt idx="35">
                  <c:v>1.2553713939647946</c:v>
                </c:pt>
                <c:pt idx="36">
                  <c:v>1.2912391480780745</c:v>
                </c:pt>
                <c:pt idx="37">
                  <c:v>1.3271069021913544</c:v>
                </c:pt>
                <c:pt idx="38">
                  <c:v>1.3629746563046343</c:v>
                </c:pt>
                <c:pt idx="39">
                  <c:v>1.3988424104179142</c:v>
                </c:pt>
                <c:pt idx="40">
                  <c:v>1.4347101645311942</c:v>
                </c:pt>
                <c:pt idx="41">
                  <c:v>1.4705779186444741</c:v>
                </c:pt>
                <c:pt idx="42">
                  <c:v>1.506445672757754</c:v>
                </c:pt>
                <c:pt idx="43">
                  <c:v>1.5423134268710339</c:v>
                </c:pt>
                <c:pt idx="44">
                  <c:v>1.5781811809843138</c:v>
                </c:pt>
                <c:pt idx="45">
                  <c:v>1.6140489350975937</c:v>
                </c:pt>
                <c:pt idx="46">
                  <c:v>1.6499166892108736</c:v>
                </c:pt>
                <c:pt idx="47">
                  <c:v>1.6857844433241536</c:v>
                </c:pt>
                <c:pt idx="48">
                  <c:v>1.7216521974374335</c:v>
                </c:pt>
                <c:pt idx="49">
                  <c:v>1.7575199515507134</c:v>
                </c:pt>
                <c:pt idx="50">
                  <c:v>1.7933877056639933</c:v>
                </c:pt>
                <c:pt idx="51">
                  <c:v>1.8292554597772732</c:v>
                </c:pt>
                <c:pt idx="52">
                  <c:v>1.8651232138905531</c:v>
                </c:pt>
                <c:pt idx="53">
                  <c:v>1.900990968003833</c:v>
                </c:pt>
                <c:pt idx="54">
                  <c:v>1.936858722117113</c:v>
                </c:pt>
                <c:pt idx="55">
                  <c:v>1.9727264762303929</c:v>
                </c:pt>
                <c:pt idx="56">
                  <c:v>2.0085942303436726</c:v>
                </c:pt>
                <c:pt idx="57">
                  <c:v>2.0444619844569525</c:v>
                </c:pt>
                <c:pt idx="58">
                  <c:v>2.0803297385702324</c:v>
                </c:pt>
                <c:pt idx="59">
                  <c:v>2.1161974926835123</c:v>
                </c:pt>
                <c:pt idx="60">
                  <c:v>2.1520652467967922</c:v>
                </c:pt>
                <c:pt idx="61">
                  <c:v>2.1879330009100721</c:v>
                </c:pt>
                <c:pt idx="62">
                  <c:v>2.2238007550233521</c:v>
                </c:pt>
                <c:pt idx="63">
                  <c:v>2.259668509136632</c:v>
                </c:pt>
                <c:pt idx="64">
                  <c:v>2.2955362632499119</c:v>
                </c:pt>
                <c:pt idx="65">
                  <c:v>2.3314040173631918</c:v>
                </c:pt>
                <c:pt idx="66">
                  <c:v>2.3672717714764717</c:v>
                </c:pt>
                <c:pt idx="67">
                  <c:v>2.4031395255897516</c:v>
                </c:pt>
                <c:pt idx="68">
                  <c:v>2.4390072797030315</c:v>
                </c:pt>
                <c:pt idx="69">
                  <c:v>2.4748750338163115</c:v>
                </c:pt>
                <c:pt idx="70">
                  <c:v>2.5107427879295914</c:v>
                </c:pt>
                <c:pt idx="71">
                  <c:v>2.5466105420428713</c:v>
                </c:pt>
                <c:pt idx="72">
                  <c:v>2.5824782961561512</c:v>
                </c:pt>
                <c:pt idx="73">
                  <c:v>2.6183460502694311</c:v>
                </c:pt>
                <c:pt idx="74">
                  <c:v>2.654213804382711</c:v>
                </c:pt>
                <c:pt idx="75">
                  <c:v>2.690081558495991</c:v>
                </c:pt>
                <c:pt idx="76">
                  <c:v>2.7259493126092709</c:v>
                </c:pt>
                <c:pt idx="77">
                  <c:v>2.7618170667225508</c:v>
                </c:pt>
                <c:pt idx="78">
                  <c:v>2.7976848208358307</c:v>
                </c:pt>
                <c:pt idx="79">
                  <c:v>2.8335525749491106</c:v>
                </c:pt>
                <c:pt idx="80">
                  <c:v>2.8694203290623905</c:v>
                </c:pt>
                <c:pt idx="81">
                  <c:v>2.9052880831756704</c:v>
                </c:pt>
                <c:pt idx="82">
                  <c:v>2.9411558372889504</c:v>
                </c:pt>
                <c:pt idx="83">
                  <c:v>2.9770235914022303</c:v>
                </c:pt>
                <c:pt idx="84">
                  <c:v>3.0128913455155102</c:v>
                </c:pt>
                <c:pt idx="85">
                  <c:v>3.0487590996287901</c:v>
                </c:pt>
                <c:pt idx="86">
                  <c:v>3.08462685374207</c:v>
                </c:pt>
                <c:pt idx="87">
                  <c:v>3.1204946078553499</c:v>
                </c:pt>
                <c:pt idx="88">
                  <c:v>3.1563623619686298</c:v>
                </c:pt>
                <c:pt idx="89">
                  <c:v>3.1922301160819098</c:v>
                </c:pt>
                <c:pt idx="90">
                  <c:v>3.2280978701951897</c:v>
                </c:pt>
                <c:pt idx="91">
                  <c:v>3.2639656243084696</c:v>
                </c:pt>
                <c:pt idx="92">
                  <c:v>3.2998333784217495</c:v>
                </c:pt>
                <c:pt idx="93">
                  <c:v>3.3357011325350294</c:v>
                </c:pt>
                <c:pt idx="94">
                  <c:v>3.3715688866483093</c:v>
                </c:pt>
                <c:pt idx="95">
                  <c:v>3.4074366407615893</c:v>
                </c:pt>
                <c:pt idx="96">
                  <c:v>3.4433043948748692</c:v>
                </c:pt>
                <c:pt idx="97">
                  <c:v>3.4791721489881491</c:v>
                </c:pt>
                <c:pt idx="98">
                  <c:v>3.515039903101429</c:v>
                </c:pt>
                <c:pt idx="99">
                  <c:v>3.5509076572147089</c:v>
                </c:pt>
                <c:pt idx="100">
                  <c:v>3.5867754113279844</c:v>
                </c:pt>
              </c:numCache>
            </c:numRef>
          </c:xVal>
          <c:yVal>
            <c:numRef>
              <c:f>'Example 4'!$F$3:$F$103</c:f>
              <c:numCache>
                <c:formatCode>General</c:formatCode>
                <c:ptCount val="101"/>
                <c:pt idx="0">
                  <c:v>1</c:v>
                </c:pt>
                <c:pt idx="1">
                  <c:v>1.0000234032477235</c:v>
                </c:pt>
                <c:pt idx="2">
                  <c:v>1.0001176442216739</c:v>
                </c:pt>
                <c:pt idx="3">
                  <c:v>1.0003170529627425</c:v>
                </c:pt>
                <c:pt idx="4">
                  <c:v>1.0006509931647212</c:v>
                </c:pt>
                <c:pt idx="5">
                  <c:v>1.0011477278396879</c:v>
                </c:pt>
                <c:pt idx="6">
                  <c:v>1.0018308625271315</c:v>
                </c:pt>
                <c:pt idx="7">
                  <c:v>1.0027182619080568</c:v>
                </c:pt>
                <c:pt idx="8">
                  <c:v>1.0038272876522207</c:v>
                </c:pt>
                <c:pt idx="9">
                  <c:v>1.0051728306610412</c:v>
                </c:pt>
                <c:pt idx="10">
                  <c:v>1.0067645720075684</c:v>
                </c:pt>
                <c:pt idx="11">
                  <c:v>1.0086103123964214</c:v>
                </c:pt>
                <c:pt idx="12">
                  <c:v>1.0107166593473451</c:v>
                </c:pt>
                <c:pt idx="13">
                  <c:v>1.0130882485500761</c:v>
                </c:pt>
                <c:pt idx="14">
                  <c:v>1.0157264590377728</c:v>
                </c:pt>
                <c:pt idx="15">
                  <c:v>1.0186324760534564</c:v>
                </c:pt>
                <c:pt idx="16">
                  <c:v>1.0218065979292066</c:v>
                </c:pt>
                <c:pt idx="17">
                  <c:v>1.0252475303206947</c:v>
                </c:pt>
                <c:pt idx="18">
                  <c:v>1.0289529356812666</c:v>
                </c:pt>
                <c:pt idx="19">
                  <c:v>1.0329202741639105</c:v>
                </c:pt>
                <c:pt idx="20">
                  <c:v>1.0371468304708507</c:v>
                </c:pt>
                <c:pt idx="21">
                  <c:v>1.0416290679991338</c:v>
                </c:pt>
                <c:pt idx="22">
                  <c:v>1.046362858420909</c:v>
                </c:pt>
                <c:pt idx="23">
                  <c:v>1.0513440734083255</c:v>
                </c:pt>
                <c:pt idx="24">
                  <c:v>1.0565685846335326</c:v>
                </c:pt>
                <c:pt idx="25">
                  <c:v>1.062031168135054</c:v>
                </c:pt>
                <c:pt idx="26">
                  <c:v>1.0677287914430953</c:v>
                </c:pt>
                <c:pt idx="27">
                  <c:v>1.0736571855630173</c:v>
                </c:pt>
                <c:pt idx="28">
                  <c:v>1.0798108111452238</c:v>
                </c:pt>
                <c:pt idx="29">
                  <c:v>1.0861841288401193</c:v>
                </c:pt>
                <c:pt idx="30">
                  <c:v>1.092771599298108</c:v>
                </c:pt>
                <c:pt idx="31">
                  <c:v>1.099567683169594</c:v>
                </c:pt>
                <c:pt idx="32">
                  <c:v>1.1065668411049812</c:v>
                </c:pt>
                <c:pt idx="33">
                  <c:v>1.1137608591143402</c:v>
                </c:pt>
                <c:pt idx="34">
                  <c:v>1.1211472884476699</c:v>
                </c:pt>
                <c:pt idx="35">
                  <c:v>1.1287185142117779</c:v>
                </c:pt>
                <c:pt idx="36">
                  <c:v>1.1364652991747772</c:v>
                </c:pt>
                <c:pt idx="37">
                  <c:v>1.1443784061047806</c:v>
                </c:pt>
                <c:pt idx="38">
                  <c:v>1.1524485977699008</c:v>
                </c:pt>
                <c:pt idx="39">
                  <c:v>1.160666636938251</c:v>
                </c:pt>
                <c:pt idx="40">
                  <c:v>1.1690232863779437</c:v>
                </c:pt>
                <c:pt idx="41">
                  <c:v>1.1775071973585023</c:v>
                </c:pt>
                <c:pt idx="42">
                  <c:v>1.1861088740933601</c:v>
                </c:pt>
                <c:pt idx="43">
                  <c:v>1.1948152695438876</c:v>
                </c:pt>
                <c:pt idx="44">
                  <c:v>1.2036129927865051</c:v>
                </c:pt>
                <c:pt idx="45">
                  <c:v>1.2124886528976331</c:v>
                </c:pt>
                <c:pt idx="46">
                  <c:v>1.221428858953691</c:v>
                </c:pt>
                <c:pt idx="47">
                  <c:v>1.2304202200310996</c:v>
                </c:pt>
                <c:pt idx="48">
                  <c:v>1.239449924667126</c:v>
                </c:pt>
                <c:pt idx="49">
                  <c:v>1.248505529866148</c:v>
                </c:pt>
                <c:pt idx="50">
                  <c:v>1.2575674965325896</c:v>
                </c:pt>
                <c:pt idx="51">
                  <c:v>1.2666231064062963</c:v>
                </c:pt>
                <c:pt idx="52">
                  <c:v>1.2756596412271139</c:v>
                </c:pt>
                <c:pt idx="53">
                  <c:v>1.2846643827348883</c:v>
                </c:pt>
                <c:pt idx="54">
                  <c:v>1.2936246126694653</c:v>
                </c:pt>
                <c:pt idx="55">
                  <c:v>1.3025276127706906</c:v>
                </c:pt>
                <c:pt idx="56">
                  <c:v>1.31136066477841</c:v>
                </c:pt>
                <c:pt idx="57">
                  <c:v>1.3201124736700807</c:v>
                </c:pt>
                <c:pt idx="58">
                  <c:v>1.3287707269622928</c:v>
                </c:pt>
                <c:pt idx="59">
                  <c:v>1.3373241152406108</c:v>
                </c:pt>
                <c:pt idx="60">
                  <c:v>1.3457647654762721</c:v>
                </c:pt>
                <c:pt idx="61">
                  <c:v>1.3540848046405138</c:v>
                </c:pt>
                <c:pt idx="62">
                  <c:v>1.3622763597045735</c:v>
                </c:pt>
                <c:pt idx="63">
                  <c:v>1.3703315576396884</c:v>
                </c:pt>
                <c:pt idx="64">
                  <c:v>1.3782426090854161</c:v>
                </c:pt>
                <c:pt idx="65">
                  <c:v>1.3860031366394807</c:v>
                </c:pt>
                <c:pt idx="66">
                  <c:v>1.3936068537637054</c:v>
                </c:pt>
                <c:pt idx="67">
                  <c:v>1.4010490677310279</c:v>
                </c:pt>
                <c:pt idx="68">
                  <c:v>1.4083250858143861</c:v>
                </c:pt>
                <c:pt idx="69">
                  <c:v>1.4154302152867182</c:v>
                </c:pt>
                <c:pt idx="70">
                  <c:v>1.4223597634209619</c:v>
                </c:pt>
                <c:pt idx="71">
                  <c:v>1.4291090374900552</c:v>
                </c:pt>
                <c:pt idx="72">
                  <c:v>1.4356733447669361</c:v>
                </c:pt>
                <c:pt idx="73">
                  <c:v>1.4420472648317209</c:v>
                </c:pt>
                <c:pt idx="74">
                  <c:v>1.44822811374796</c:v>
                </c:pt>
                <c:pt idx="75">
                  <c:v>1.4542108639924272</c:v>
                </c:pt>
                <c:pt idx="76">
                  <c:v>1.459989877917574</c:v>
                </c:pt>
                <c:pt idx="77">
                  <c:v>1.465559517875852</c:v>
                </c:pt>
                <c:pt idx="78">
                  <c:v>1.4709141462197135</c:v>
                </c:pt>
                <c:pt idx="79">
                  <c:v>1.47604812530161</c:v>
                </c:pt>
                <c:pt idx="80">
                  <c:v>1.4809557961937172</c:v>
                </c:pt>
                <c:pt idx="81">
                  <c:v>1.4856303233445924</c:v>
                </c:pt>
                <c:pt idx="82">
                  <c:v>1.4900647480866667</c:v>
                </c:pt>
                <c:pt idx="83">
                  <c:v>1.494252280368356</c:v>
                </c:pt>
                <c:pt idx="84">
                  <c:v>1.4981861301380768</c:v>
                </c:pt>
                <c:pt idx="85">
                  <c:v>1.5018595845620932</c:v>
                </c:pt>
                <c:pt idx="86">
                  <c:v>1.5052662138846189</c:v>
                </c:pt>
                <c:pt idx="87">
                  <c:v>1.5083989568909018</c:v>
                </c:pt>
                <c:pt idx="88">
                  <c:v>1.511253846234951</c:v>
                </c:pt>
                <c:pt idx="89">
                  <c:v>1.5138269145707748</c:v>
                </c:pt>
                <c:pt idx="90">
                  <c:v>1.5161156398409736</c:v>
                </c:pt>
                <c:pt idx="91">
                  <c:v>1.5181181862611555</c:v>
                </c:pt>
                <c:pt idx="92">
                  <c:v>1.5198388359513928</c:v>
                </c:pt>
                <c:pt idx="93">
                  <c:v>1.5212829223145103</c:v>
                </c:pt>
                <c:pt idx="94">
                  <c:v>1.5224570137172222</c:v>
                </c:pt>
                <c:pt idx="95">
                  <c:v>1.5233765981123417</c:v>
                </c:pt>
                <c:pt idx="96">
                  <c:v>1.524060910493432</c:v>
                </c:pt>
                <c:pt idx="97">
                  <c:v>1.5245318495969689</c:v>
                </c:pt>
                <c:pt idx="98">
                  <c:v>1.5248192140891312</c:v>
                </c:pt>
                <c:pt idx="99">
                  <c:v>1.5249612742584653</c:v>
                </c:pt>
                <c:pt idx="100">
                  <c:v>1.5249981472174718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66-4FF1-B7B5-4C627D256051}"/>
            </c:ext>
          </c:extLst>
        </c:ser>
        <c:ser>
          <c:idx val="3"/>
          <c:order val="3"/>
          <c:tx>
            <c:strRef>
              <c:f>'Example 4'!$I$2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'Example 4'!$E$3:$E$103</c:f>
              <c:numCache>
                <c:formatCode>General</c:formatCode>
                <c:ptCount val="101"/>
                <c:pt idx="0">
                  <c:v>0</c:v>
                </c:pt>
                <c:pt idx="1">
                  <c:v>3.5867754113279846E-2</c:v>
                </c:pt>
                <c:pt idx="2">
                  <c:v>7.1735508226559691E-2</c:v>
                </c:pt>
                <c:pt idx="3">
                  <c:v>0.10760326233983954</c:v>
                </c:pt>
                <c:pt idx="4">
                  <c:v>0.14347101645311938</c:v>
                </c:pt>
                <c:pt idx="5">
                  <c:v>0.17933877056639924</c:v>
                </c:pt>
                <c:pt idx="6">
                  <c:v>0.2152065246796791</c:v>
                </c:pt>
                <c:pt idx="7">
                  <c:v>0.25107427879295896</c:v>
                </c:pt>
                <c:pt idx="8">
                  <c:v>0.28694203290623882</c:v>
                </c:pt>
                <c:pt idx="9">
                  <c:v>0.32280978701951868</c:v>
                </c:pt>
                <c:pt idx="10">
                  <c:v>0.35867754113279854</c:v>
                </c:pt>
                <c:pt idx="11">
                  <c:v>0.3945452952460784</c:v>
                </c:pt>
                <c:pt idx="12">
                  <c:v>0.43041304935935826</c:v>
                </c:pt>
                <c:pt idx="13">
                  <c:v>0.46628080347263812</c:v>
                </c:pt>
                <c:pt idx="14">
                  <c:v>0.50214855758591792</c:v>
                </c:pt>
                <c:pt idx="15">
                  <c:v>0.53801631169919772</c:v>
                </c:pt>
                <c:pt idx="16">
                  <c:v>0.57388406581247753</c:v>
                </c:pt>
                <c:pt idx="17">
                  <c:v>0.60975181992575733</c:v>
                </c:pt>
                <c:pt idx="18">
                  <c:v>0.64561957403903714</c:v>
                </c:pt>
                <c:pt idx="19">
                  <c:v>0.68148732815231694</c:v>
                </c:pt>
                <c:pt idx="20">
                  <c:v>0.71735508226559674</c:v>
                </c:pt>
                <c:pt idx="21">
                  <c:v>0.75322283637887655</c:v>
                </c:pt>
                <c:pt idx="22">
                  <c:v>0.78909059049215635</c:v>
                </c:pt>
                <c:pt idx="23">
                  <c:v>0.82495834460543616</c:v>
                </c:pt>
                <c:pt idx="24">
                  <c:v>0.86082609871871596</c:v>
                </c:pt>
                <c:pt idx="25">
                  <c:v>0.89669385283199576</c:v>
                </c:pt>
                <c:pt idx="26">
                  <c:v>0.93256160694527557</c:v>
                </c:pt>
                <c:pt idx="27">
                  <c:v>0.96842936105855537</c:v>
                </c:pt>
                <c:pt idx="28">
                  <c:v>1.0042971151718352</c:v>
                </c:pt>
                <c:pt idx="29">
                  <c:v>1.0401648692851151</c:v>
                </c:pt>
                <c:pt idx="30">
                  <c:v>1.076032623398395</c:v>
                </c:pt>
                <c:pt idx="31">
                  <c:v>1.1119003775116749</c:v>
                </c:pt>
                <c:pt idx="32">
                  <c:v>1.1477681316249548</c:v>
                </c:pt>
                <c:pt idx="33">
                  <c:v>1.1836358857382347</c:v>
                </c:pt>
                <c:pt idx="34">
                  <c:v>1.2195036398515147</c:v>
                </c:pt>
                <c:pt idx="35">
                  <c:v>1.2553713939647946</c:v>
                </c:pt>
                <c:pt idx="36">
                  <c:v>1.2912391480780745</c:v>
                </c:pt>
                <c:pt idx="37">
                  <c:v>1.3271069021913544</c:v>
                </c:pt>
                <c:pt idx="38">
                  <c:v>1.3629746563046343</c:v>
                </c:pt>
                <c:pt idx="39">
                  <c:v>1.3988424104179142</c:v>
                </c:pt>
                <c:pt idx="40">
                  <c:v>1.4347101645311942</c:v>
                </c:pt>
                <c:pt idx="41">
                  <c:v>1.4705779186444741</c:v>
                </c:pt>
                <c:pt idx="42">
                  <c:v>1.506445672757754</c:v>
                </c:pt>
                <c:pt idx="43">
                  <c:v>1.5423134268710339</c:v>
                </c:pt>
                <c:pt idx="44">
                  <c:v>1.5781811809843138</c:v>
                </c:pt>
                <c:pt idx="45">
                  <c:v>1.6140489350975937</c:v>
                </c:pt>
                <c:pt idx="46">
                  <c:v>1.6499166892108736</c:v>
                </c:pt>
                <c:pt idx="47">
                  <c:v>1.6857844433241536</c:v>
                </c:pt>
                <c:pt idx="48">
                  <c:v>1.7216521974374335</c:v>
                </c:pt>
                <c:pt idx="49">
                  <c:v>1.7575199515507134</c:v>
                </c:pt>
                <c:pt idx="50">
                  <c:v>1.7933877056639933</c:v>
                </c:pt>
                <c:pt idx="51">
                  <c:v>1.8292554597772732</c:v>
                </c:pt>
                <c:pt idx="52">
                  <c:v>1.8651232138905531</c:v>
                </c:pt>
                <c:pt idx="53">
                  <c:v>1.900990968003833</c:v>
                </c:pt>
                <c:pt idx="54">
                  <c:v>1.936858722117113</c:v>
                </c:pt>
                <c:pt idx="55">
                  <c:v>1.9727264762303929</c:v>
                </c:pt>
                <c:pt idx="56">
                  <c:v>2.0085942303436726</c:v>
                </c:pt>
                <c:pt idx="57">
                  <c:v>2.0444619844569525</c:v>
                </c:pt>
                <c:pt idx="58">
                  <c:v>2.0803297385702324</c:v>
                </c:pt>
                <c:pt idx="59">
                  <c:v>2.1161974926835123</c:v>
                </c:pt>
                <c:pt idx="60">
                  <c:v>2.1520652467967922</c:v>
                </c:pt>
                <c:pt idx="61">
                  <c:v>2.1879330009100721</c:v>
                </c:pt>
                <c:pt idx="62">
                  <c:v>2.2238007550233521</c:v>
                </c:pt>
                <c:pt idx="63">
                  <c:v>2.259668509136632</c:v>
                </c:pt>
                <c:pt idx="64">
                  <c:v>2.2955362632499119</c:v>
                </c:pt>
                <c:pt idx="65">
                  <c:v>2.3314040173631918</c:v>
                </c:pt>
                <c:pt idx="66">
                  <c:v>2.3672717714764717</c:v>
                </c:pt>
                <c:pt idx="67">
                  <c:v>2.4031395255897516</c:v>
                </c:pt>
                <c:pt idx="68">
                  <c:v>2.4390072797030315</c:v>
                </c:pt>
                <c:pt idx="69">
                  <c:v>2.4748750338163115</c:v>
                </c:pt>
                <c:pt idx="70">
                  <c:v>2.5107427879295914</c:v>
                </c:pt>
                <c:pt idx="71">
                  <c:v>2.5466105420428713</c:v>
                </c:pt>
                <c:pt idx="72">
                  <c:v>2.5824782961561512</c:v>
                </c:pt>
                <c:pt idx="73">
                  <c:v>2.6183460502694311</c:v>
                </c:pt>
                <c:pt idx="74">
                  <c:v>2.654213804382711</c:v>
                </c:pt>
                <c:pt idx="75">
                  <c:v>2.690081558495991</c:v>
                </c:pt>
                <c:pt idx="76">
                  <c:v>2.7259493126092709</c:v>
                </c:pt>
                <c:pt idx="77">
                  <c:v>2.7618170667225508</c:v>
                </c:pt>
                <c:pt idx="78">
                  <c:v>2.7976848208358307</c:v>
                </c:pt>
                <c:pt idx="79">
                  <c:v>2.8335525749491106</c:v>
                </c:pt>
                <c:pt idx="80">
                  <c:v>2.8694203290623905</c:v>
                </c:pt>
                <c:pt idx="81">
                  <c:v>2.9052880831756704</c:v>
                </c:pt>
                <c:pt idx="82">
                  <c:v>2.9411558372889504</c:v>
                </c:pt>
                <c:pt idx="83">
                  <c:v>2.9770235914022303</c:v>
                </c:pt>
                <c:pt idx="84">
                  <c:v>3.0128913455155102</c:v>
                </c:pt>
                <c:pt idx="85">
                  <c:v>3.0487590996287901</c:v>
                </c:pt>
                <c:pt idx="86">
                  <c:v>3.08462685374207</c:v>
                </c:pt>
                <c:pt idx="87">
                  <c:v>3.1204946078553499</c:v>
                </c:pt>
                <c:pt idx="88">
                  <c:v>3.1563623619686298</c:v>
                </c:pt>
                <c:pt idx="89">
                  <c:v>3.1922301160819098</c:v>
                </c:pt>
                <c:pt idx="90">
                  <c:v>3.2280978701951897</c:v>
                </c:pt>
                <c:pt idx="91">
                  <c:v>3.2639656243084696</c:v>
                </c:pt>
                <c:pt idx="92">
                  <c:v>3.2998333784217495</c:v>
                </c:pt>
                <c:pt idx="93">
                  <c:v>3.3357011325350294</c:v>
                </c:pt>
                <c:pt idx="94">
                  <c:v>3.3715688866483093</c:v>
                </c:pt>
                <c:pt idx="95">
                  <c:v>3.4074366407615893</c:v>
                </c:pt>
                <c:pt idx="96">
                  <c:v>3.4433043948748692</c:v>
                </c:pt>
                <c:pt idx="97">
                  <c:v>3.4791721489881491</c:v>
                </c:pt>
                <c:pt idx="98">
                  <c:v>3.515039903101429</c:v>
                </c:pt>
                <c:pt idx="99">
                  <c:v>3.5509076572147089</c:v>
                </c:pt>
                <c:pt idx="100">
                  <c:v>3.5867754113279844</c:v>
                </c:pt>
              </c:numCache>
            </c:numRef>
          </c:xVal>
          <c:yVal>
            <c:numRef>
              <c:f>'Example 4'!$I$3:$I$103</c:f>
              <c:numCache>
                <c:formatCode>General</c:formatCode>
                <c:ptCount val="1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66-4FF1-B7B5-4C627D256051}"/>
            </c:ext>
          </c:extLst>
        </c:ser>
        <c:ser>
          <c:idx val="4"/>
          <c:order val="4"/>
          <c:tx>
            <c:strRef>
              <c:f>'Example 4'!$J$2</c:f>
              <c:strCache>
                <c:ptCount val="1"/>
                <c:pt idx="0">
                  <c:v>u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4'!$E$3:$E$103</c:f>
              <c:numCache>
                <c:formatCode>General</c:formatCode>
                <c:ptCount val="101"/>
                <c:pt idx="0">
                  <c:v>0</c:v>
                </c:pt>
                <c:pt idx="1">
                  <c:v>3.5867754113279846E-2</c:v>
                </c:pt>
                <c:pt idx="2">
                  <c:v>7.1735508226559691E-2</c:v>
                </c:pt>
                <c:pt idx="3">
                  <c:v>0.10760326233983954</c:v>
                </c:pt>
                <c:pt idx="4">
                  <c:v>0.14347101645311938</c:v>
                </c:pt>
                <c:pt idx="5">
                  <c:v>0.17933877056639924</c:v>
                </c:pt>
                <c:pt idx="6">
                  <c:v>0.2152065246796791</c:v>
                </c:pt>
                <c:pt idx="7">
                  <c:v>0.25107427879295896</c:v>
                </c:pt>
                <c:pt idx="8">
                  <c:v>0.28694203290623882</c:v>
                </c:pt>
                <c:pt idx="9">
                  <c:v>0.32280978701951868</c:v>
                </c:pt>
                <c:pt idx="10">
                  <c:v>0.35867754113279854</c:v>
                </c:pt>
                <c:pt idx="11">
                  <c:v>0.3945452952460784</c:v>
                </c:pt>
                <c:pt idx="12">
                  <c:v>0.43041304935935826</c:v>
                </c:pt>
                <c:pt idx="13">
                  <c:v>0.46628080347263812</c:v>
                </c:pt>
                <c:pt idx="14">
                  <c:v>0.50214855758591792</c:v>
                </c:pt>
                <c:pt idx="15">
                  <c:v>0.53801631169919772</c:v>
                </c:pt>
                <c:pt idx="16">
                  <c:v>0.57388406581247753</c:v>
                </c:pt>
                <c:pt idx="17">
                  <c:v>0.60975181992575733</c:v>
                </c:pt>
                <c:pt idx="18">
                  <c:v>0.64561957403903714</c:v>
                </c:pt>
                <c:pt idx="19">
                  <c:v>0.68148732815231694</c:v>
                </c:pt>
                <c:pt idx="20">
                  <c:v>0.71735508226559674</c:v>
                </c:pt>
                <c:pt idx="21">
                  <c:v>0.75322283637887655</c:v>
                </c:pt>
                <c:pt idx="22">
                  <c:v>0.78909059049215635</c:v>
                </c:pt>
                <c:pt idx="23">
                  <c:v>0.82495834460543616</c:v>
                </c:pt>
                <c:pt idx="24">
                  <c:v>0.86082609871871596</c:v>
                </c:pt>
                <c:pt idx="25">
                  <c:v>0.89669385283199576</c:v>
                </c:pt>
                <c:pt idx="26">
                  <c:v>0.93256160694527557</c:v>
                </c:pt>
                <c:pt idx="27">
                  <c:v>0.96842936105855537</c:v>
                </c:pt>
                <c:pt idx="28">
                  <c:v>1.0042971151718352</c:v>
                </c:pt>
                <c:pt idx="29">
                  <c:v>1.0401648692851151</c:v>
                </c:pt>
                <c:pt idx="30">
                  <c:v>1.076032623398395</c:v>
                </c:pt>
                <c:pt idx="31">
                  <c:v>1.1119003775116749</c:v>
                </c:pt>
                <c:pt idx="32">
                  <c:v>1.1477681316249548</c:v>
                </c:pt>
                <c:pt idx="33">
                  <c:v>1.1836358857382347</c:v>
                </c:pt>
                <c:pt idx="34">
                  <c:v>1.2195036398515147</c:v>
                </c:pt>
                <c:pt idx="35">
                  <c:v>1.2553713939647946</c:v>
                </c:pt>
                <c:pt idx="36">
                  <c:v>1.2912391480780745</c:v>
                </c:pt>
                <c:pt idx="37">
                  <c:v>1.3271069021913544</c:v>
                </c:pt>
                <c:pt idx="38">
                  <c:v>1.3629746563046343</c:v>
                </c:pt>
                <c:pt idx="39">
                  <c:v>1.3988424104179142</c:v>
                </c:pt>
                <c:pt idx="40">
                  <c:v>1.4347101645311942</c:v>
                </c:pt>
                <c:pt idx="41">
                  <c:v>1.4705779186444741</c:v>
                </c:pt>
                <c:pt idx="42">
                  <c:v>1.506445672757754</c:v>
                </c:pt>
                <c:pt idx="43">
                  <c:v>1.5423134268710339</c:v>
                </c:pt>
                <c:pt idx="44">
                  <c:v>1.5781811809843138</c:v>
                </c:pt>
                <c:pt idx="45">
                  <c:v>1.6140489350975937</c:v>
                </c:pt>
                <c:pt idx="46">
                  <c:v>1.6499166892108736</c:v>
                </c:pt>
                <c:pt idx="47">
                  <c:v>1.6857844433241536</c:v>
                </c:pt>
                <c:pt idx="48">
                  <c:v>1.7216521974374335</c:v>
                </c:pt>
                <c:pt idx="49">
                  <c:v>1.7575199515507134</c:v>
                </c:pt>
                <c:pt idx="50">
                  <c:v>1.7933877056639933</c:v>
                </c:pt>
                <c:pt idx="51">
                  <c:v>1.8292554597772732</c:v>
                </c:pt>
                <c:pt idx="52">
                  <c:v>1.8651232138905531</c:v>
                </c:pt>
                <c:pt idx="53">
                  <c:v>1.900990968003833</c:v>
                </c:pt>
                <c:pt idx="54">
                  <c:v>1.936858722117113</c:v>
                </c:pt>
                <c:pt idx="55">
                  <c:v>1.9727264762303929</c:v>
                </c:pt>
                <c:pt idx="56">
                  <c:v>2.0085942303436726</c:v>
                </c:pt>
                <c:pt idx="57">
                  <c:v>2.0444619844569525</c:v>
                </c:pt>
                <c:pt idx="58">
                  <c:v>2.0803297385702324</c:v>
                </c:pt>
                <c:pt idx="59">
                  <c:v>2.1161974926835123</c:v>
                </c:pt>
                <c:pt idx="60">
                  <c:v>2.1520652467967922</c:v>
                </c:pt>
                <c:pt idx="61">
                  <c:v>2.1879330009100721</c:v>
                </c:pt>
                <c:pt idx="62">
                  <c:v>2.2238007550233521</c:v>
                </c:pt>
                <c:pt idx="63">
                  <c:v>2.259668509136632</c:v>
                </c:pt>
                <c:pt idx="64">
                  <c:v>2.2955362632499119</c:v>
                </c:pt>
                <c:pt idx="65">
                  <c:v>2.3314040173631918</c:v>
                </c:pt>
                <c:pt idx="66">
                  <c:v>2.3672717714764717</c:v>
                </c:pt>
                <c:pt idx="67">
                  <c:v>2.4031395255897516</c:v>
                </c:pt>
                <c:pt idx="68">
                  <c:v>2.4390072797030315</c:v>
                </c:pt>
                <c:pt idx="69">
                  <c:v>2.4748750338163115</c:v>
                </c:pt>
                <c:pt idx="70">
                  <c:v>2.5107427879295914</c:v>
                </c:pt>
                <c:pt idx="71">
                  <c:v>2.5466105420428713</c:v>
                </c:pt>
                <c:pt idx="72">
                  <c:v>2.5824782961561512</c:v>
                </c:pt>
                <c:pt idx="73">
                  <c:v>2.6183460502694311</c:v>
                </c:pt>
                <c:pt idx="74">
                  <c:v>2.654213804382711</c:v>
                </c:pt>
                <c:pt idx="75">
                  <c:v>2.690081558495991</c:v>
                </c:pt>
                <c:pt idx="76">
                  <c:v>2.7259493126092709</c:v>
                </c:pt>
                <c:pt idx="77">
                  <c:v>2.7618170667225508</c:v>
                </c:pt>
                <c:pt idx="78">
                  <c:v>2.7976848208358307</c:v>
                </c:pt>
                <c:pt idx="79">
                  <c:v>2.8335525749491106</c:v>
                </c:pt>
                <c:pt idx="80">
                  <c:v>2.8694203290623905</c:v>
                </c:pt>
                <c:pt idx="81">
                  <c:v>2.9052880831756704</c:v>
                </c:pt>
                <c:pt idx="82">
                  <c:v>2.9411558372889504</c:v>
                </c:pt>
                <c:pt idx="83">
                  <c:v>2.9770235914022303</c:v>
                </c:pt>
                <c:pt idx="84">
                  <c:v>3.0128913455155102</c:v>
                </c:pt>
                <c:pt idx="85">
                  <c:v>3.0487590996287901</c:v>
                </c:pt>
                <c:pt idx="86">
                  <c:v>3.08462685374207</c:v>
                </c:pt>
                <c:pt idx="87">
                  <c:v>3.1204946078553499</c:v>
                </c:pt>
                <c:pt idx="88">
                  <c:v>3.1563623619686298</c:v>
                </c:pt>
                <c:pt idx="89">
                  <c:v>3.1922301160819098</c:v>
                </c:pt>
                <c:pt idx="90">
                  <c:v>3.2280978701951897</c:v>
                </c:pt>
                <c:pt idx="91">
                  <c:v>3.2639656243084696</c:v>
                </c:pt>
                <c:pt idx="92">
                  <c:v>3.2998333784217495</c:v>
                </c:pt>
                <c:pt idx="93">
                  <c:v>3.3357011325350294</c:v>
                </c:pt>
                <c:pt idx="94">
                  <c:v>3.3715688866483093</c:v>
                </c:pt>
                <c:pt idx="95">
                  <c:v>3.4074366407615893</c:v>
                </c:pt>
                <c:pt idx="96">
                  <c:v>3.4433043948748692</c:v>
                </c:pt>
                <c:pt idx="97">
                  <c:v>3.4791721489881491</c:v>
                </c:pt>
                <c:pt idx="98">
                  <c:v>3.515039903101429</c:v>
                </c:pt>
                <c:pt idx="99">
                  <c:v>3.5509076572147089</c:v>
                </c:pt>
                <c:pt idx="100">
                  <c:v>3.5867754113279844</c:v>
                </c:pt>
              </c:numCache>
            </c:numRef>
          </c:xVal>
          <c:yVal>
            <c:numRef>
              <c:f>'Example 4'!$J$3:$J$103</c:f>
              <c:numCache>
                <c:formatCode>General</c:formatCode>
                <c:ptCount val="101"/>
                <c:pt idx="0">
                  <c:v>0.19056901453910266</c:v>
                </c:pt>
                <c:pt idx="1">
                  <c:v>0.32971583172003327</c:v>
                </c:pt>
                <c:pt idx="2">
                  <c:v>0.45959332395458136</c:v>
                </c:pt>
                <c:pt idx="3">
                  <c:v>0.58039656676381546</c:v>
                </c:pt>
                <c:pt idx="4">
                  <c:v>0.69232063566880431</c:v>
                </c:pt>
                <c:pt idx="5">
                  <c:v>0.79556060619061675</c:v>
                </c:pt>
                <c:pt idx="6">
                  <c:v>0.89031155385032135</c:v>
                </c:pt>
                <c:pt idx="7">
                  <c:v>0.97676855416898678</c:v>
                </c:pt>
                <c:pt idx="8">
                  <c:v>1.0551266826676817</c:v>
                </c:pt>
                <c:pt idx="9">
                  <c:v>1.1255810148674754</c:v>
                </c:pt>
                <c:pt idx="10">
                  <c:v>1.1883266262894359</c:v>
                </c:pt>
                <c:pt idx="11">
                  <c:v>1.2435585924546317</c:v>
                </c:pt>
                <c:pt idx="12">
                  <c:v>1.2914719888841326</c:v>
                </c:pt>
                <c:pt idx="13">
                  <c:v>1.3322618910990058</c:v>
                </c:pt>
                <c:pt idx="14">
                  <c:v>1.3661233746203212</c:v>
                </c:pt>
                <c:pt idx="15">
                  <c:v>1.3932515149691473</c:v>
                </c:pt>
                <c:pt idx="16">
                  <c:v>1.4138413876665523</c:v>
                </c:pt>
                <c:pt idx="17">
                  <c:v>1.4280880682336052</c:v>
                </c:pt>
                <c:pt idx="18">
                  <c:v>1.436186632191375</c:v>
                </c:pt>
                <c:pt idx="19">
                  <c:v>1.4383321550609292</c:v>
                </c:pt>
                <c:pt idx="20">
                  <c:v>1.4347197123633384</c:v>
                </c:pt>
                <c:pt idx="21">
                  <c:v>1.4255443796196698</c:v>
                </c:pt>
                <c:pt idx="22">
                  <c:v>1.4110012323509928</c:v>
                </c:pt>
                <c:pt idx="23">
                  <c:v>1.3912853460783756</c:v>
                </c:pt>
                <c:pt idx="24">
                  <c:v>1.3665917963228877</c:v>
                </c:pt>
                <c:pt idx="25">
                  <c:v>1.337115658605597</c:v>
                </c:pt>
                <c:pt idx="26">
                  <c:v>1.3030520084475721</c:v>
                </c:pt>
                <c:pt idx="27">
                  <c:v>1.264595921369883</c:v>
                </c:pt>
                <c:pt idx="28">
                  <c:v>1.2219424728935959</c:v>
                </c:pt>
                <c:pt idx="29">
                  <c:v>1.175286738539782</c:v>
                </c:pt>
                <c:pt idx="30">
                  <c:v>1.1248237938295091</c:v>
                </c:pt>
                <c:pt idx="31">
                  <c:v>1.0707487142838463</c:v>
                </c:pt>
                <c:pt idx="32">
                  <c:v>1.0132565754238609</c:v>
                </c:pt>
                <c:pt idx="33">
                  <c:v>0.95254245277062322</c:v>
                </c:pt>
                <c:pt idx="34">
                  <c:v>0.88880142184520095</c:v>
                </c:pt>
                <c:pt idx="35">
                  <c:v>0.8222285581686628</c:v>
                </c:pt>
                <c:pt idx="36">
                  <c:v>0.7530189372620788</c:v>
                </c:pt>
                <c:pt idx="37">
                  <c:v>0.68136763464651628</c:v>
                </c:pt>
                <c:pt idx="38">
                  <c:v>0.60746972584304437</c:v>
                </c:pt>
                <c:pt idx="39">
                  <c:v>0.53152028637273108</c:v>
                </c:pt>
                <c:pt idx="40">
                  <c:v>0.45371439175664641</c:v>
                </c:pt>
                <c:pt idx="41">
                  <c:v>0.37424711751585749</c:v>
                </c:pt>
                <c:pt idx="42">
                  <c:v>0.29331353917143455</c:v>
                </c:pt>
                <c:pt idx="43">
                  <c:v>0.21110873224444626</c:v>
                </c:pt>
                <c:pt idx="44">
                  <c:v>0.12782777225595998</c:v>
                </c:pt>
                <c:pt idx="45">
                  <c:v>4.3665734727046601E-2</c:v>
                </c:pt>
                <c:pt idx="46">
                  <c:v>-4.1182304821228755E-2</c:v>
                </c:pt>
                <c:pt idx="47">
                  <c:v>-0.12652127086779474</c:v>
                </c:pt>
                <c:pt idx="48">
                  <c:v>-0.21215608789158136</c:v>
                </c:pt>
                <c:pt idx="49">
                  <c:v>-0.29789168037152391</c:v>
                </c:pt>
                <c:pt idx="50">
                  <c:v>-0.38353297278655063</c:v>
                </c:pt>
                <c:pt idx="51">
                  <c:v>-0.46888488961559194</c:v>
                </c:pt>
                <c:pt idx="52">
                  <c:v>-0.5537523553375836</c:v>
                </c:pt>
                <c:pt idx="53">
                  <c:v>-0.63794029443145472</c:v>
                </c:pt>
                <c:pt idx="54">
                  <c:v>-0.72125363137613352</c:v>
                </c:pt>
                <c:pt idx="55">
                  <c:v>-0.80349729065055442</c:v>
                </c:pt>
                <c:pt idx="56">
                  <c:v>-0.8844761967336483</c:v>
                </c:pt>
                <c:pt idx="57">
                  <c:v>-0.96399527410434604</c:v>
                </c:pt>
                <c:pt idx="58">
                  <c:v>-1.0418594472415821</c:v>
                </c:pt>
                <c:pt idx="59">
                  <c:v>-1.1178736406242811</c:v>
                </c:pt>
                <c:pt idx="60">
                  <c:v>-1.1918427787313783</c:v>
                </c:pt>
                <c:pt idx="61">
                  <c:v>-1.2635717860418056</c:v>
                </c:pt>
                <c:pt idx="62">
                  <c:v>-1.3328655870344965</c:v>
                </c:pt>
                <c:pt idx="63">
                  <c:v>-1.3995291061883766</c:v>
                </c:pt>
                <c:pt idx="64">
                  <c:v>-1.4633672679823793</c:v>
                </c:pt>
                <c:pt idx="65">
                  <c:v>-1.5241849968954391</c:v>
                </c:pt>
                <c:pt idx="66">
                  <c:v>-1.5817872174064842</c:v>
                </c:pt>
                <c:pt idx="67">
                  <c:v>-1.6359788539944446</c:v>
                </c:pt>
                <c:pt idx="68">
                  <c:v>-1.6865648311382557</c:v>
                </c:pt>
                <c:pt idx="69">
                  <c:v>-1.7333500733168439</c:v>
                </c:pt>
                <c:pt idx="70">
                  <c:v>-1.7761395050091444</c:v>
                </c:pt>
                <c:pt idx="71">
                  <c:v>-1.8147380506940873</c:v>
                </c:pt>
                <c:pt idx="72">
                  <c:v>-1.8489506348506008</c:v>
                </c:pt>
                <c:pt idx="73">
                  <c:v>-1.8785821819576238</c:v>
                </c:pt>
                <c:pt idx="74">
                  <c:v>-1.9034376164940809</c:v>
                </c:pt>
                <c:pt idx="75">
                  <c:v>-1.9233218629389057</c:v>
                </c:pt>
                <c:pt idx="76">
                  <c:v>-1.9380398457710317</c:v>
                </c:pt>
                <c:pt idx="77">
                  <c:v>-1.9473964894693836</c:v>
                </c:pt>
                <c:pt idx="78">
                  <c:v>-1.9511967185128984</c:v>
                </c:pt>
                <c:pt idx="79">
                  <c:v>-1.9492454573805098</c:v>
                </c:pt>
                <c:pt idx="80">
                  <c:v>-1.9413476305511423</c:v>
                </c:pt>
                <c:pt idx="81">
                  <c:v>-1.9273081625037278</c:v>
                </c:pt>
                <c:pt idx="82">
                  <c:v>-1.9069319777172034</c:v>
                </c:pt>
                <c:pt idx="83">
                  <c:v>-1.8800240006704989</c:v>
                </c:pt>
                <c:pt idx="84">
                  <c:v>-1.8463891558425374</c:v>
                </c:pt>
                <c:pt idx="85">
                  <c:v>-1.8058323677122559</c:v>
                </c:pt>
                <c:pt idx="86">
                  <c:v>-1.7581585607585879</c:v>
                </c:pt>
                <c:pt idx="87">
                  <c:v>-1.703172659460467</c:v>
                </c:pt>
                <c:pt idx="88">
                  <c:v>-1.6406795882968197</c:v>
                </c:pt>
                <c:pt idx="89">
                  <c:v>-1.5704842717465723</c:v>
                </c:pt>
                <c:pt idx="90">
                  <c:v>-1.4923916342886692</c:v>
                </c:pt>
                <c:pt idx="91">
                  <c:v>-1.4062066004020295</c:v>
                </c:pt>
                <c:pt idx="92">
                  <c:v>-1.3117340945655904</c:v>
                </c:pt>
                <c:pt idx="93">
                  <c:v>-1.2087790412582891</c:v>
                </c:pt>
                <c:pt idx="94">
                  <c:v>-1.0971463649590412</c:v>
                </c:pt>
                <c:pt idx="95">
                  <c:v>-0.9766409901467874</c:v>
                </c:pt>
                <c:pt idx="96">
                  <c:v>-0.84706784130045776</c:v>
                </c:pt>
                <c:pt idx="97">
                  <c:v>-0.70823184289898933</c:v>
                </c:pt>
                <c:pt idx="98">
                  <c:v>-0.55993791942131566</c:v>
                </c:pt>
                <c:pt idx="99">
                  <c:v>-0.40199099534634897</c:v>
                </c:pt>
                <c:pt idx="100">
                  <c:v>-0.23419599515305123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66-4FF1-B7B5-4C627D256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559496"/>
        <c:axId val="864562120"/>
      </c:scatterChart>
      <c:scatterChart>
        <c:scatterStyle val="lineMarker"/>
        <c:varyColors val="0"/>
        <c:ser>
          <c:idx val="1"/>
          <c:order val="1"/>
          <c:tx>
            <c:strRef>
              <c:f>'Example 4'!$G$2</c:f>
              <c:strCache>
                <c:ptCount val="1"/>
                <c:pt idx="0">
                  <c:v>x_2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4'!$E$3:$E$103</c:f>
              <c:numCache>
                <c:formatCode>General</c:formatCode>
                <c:ptCount val="101"/>
                <c:pt idx="0">
                  <c:v>0</c:v>
                </c:pt>
                <c:pt idx="1">
                  <c:v>3.5867754113279846E-2</c:v>
                </c:pt>
                <c:pt idx="2">
                  <c:v>7.1735508226559691E-2</c:v>
                </c:pt>
                <c:pt idx="3">
                  <c:v>0.10760326233983954</c:v>
                </c:pt>
                <c:pt idx="4">
                  <c:v>0.14347101645311938</c:v>
                </c:pt>
                <c:pt idx="5">
                  <c:v>0.17933877056639924</c:v>
                </c:pt>
                <c:pt idx="6">
                  <c:v>0.2152065246796791</c:v>
                </c:pt>
                <c:pt idx="7">
                  <c:v>0.25107427879295896</c:v>
                </c:pt>
                <c:pt idx="8">
                  <c:v>0.28694203290623882</c:v>
                </c:pt>
                <c:pt idx="9">
                  <c:v>0.32280978701951868</c:v>
                </c:pt>
                <c:pt idx="10">
                  <c:v>0.35867754113279854</c:v>
                </c:pt>
                <c:pt idx="11">
                  <c:v>0.3945452952460784</c:v>
                </c:pt>
                <c:pt idx="12">
                  <c:v>0.43041304935935826</c:v>
                </c:pt>
                <c:pt idx="13">
                  <c:v>0.46628080347263812</c:v>
                </c:pt>
                <c:pt idx="14">
                  <c:v>0.50214855758591792</c:v>
                </c:pt>
                <c:pt idx="15">
                  <c:v>0.53801631169919772</c:v>
                </c:pt>
                <c:pt idx="16">
                  <c:v>0.57388406581247753</c:v>
                </c:pt>
                <c:pt idx="17">
                  <c:v>0.60975181992575733</c:v>
                </c:pt>
                <c:pt idx="18">
                  <c:v>0.64561957403903714</c:v>
                </c:pt>
                <c:pt idx="19">
                  <c:v>0.68148732815231694</c:v>
                </c:pt>
                <c:pt idx="20">
                  <c:v>0.71735508226559674</c:v>
                </c:pt>
                <c:pt idx="21">
                  <c:v>0.75322283637887655</c:v>
                </c:pt>
                <c:pt idx="22">
                  <c:v>0.78909059049215635</c:v>
                </c:pt>
                <c:pt idx="23">
                  <c:v>0.82495834460543616</c:v>
                </c:pt>
                <c:pt idx="24">
                  <c:v>0.86082609871871596</c:v>
                </c:pt>
                <c:pt idx="25">
                  <c:v>0.89669385283199576</c:v>
                </c:pt>
                <c:pt idx="26">
                  <c:v>0.93256160694527557</c:v>
                </c:pt>
                <c:pt idx="27">
                  <c:v>0.96842936105855537</c:v>
                </c:pt>
                <c:pt idx="28">
                  <c:v>1.0042971151718352</c:v>
                </c:pt>
                <c:pt idx="29">
                  <c:v>1.0401648692851151</c:v>
                </c:pt>
                <c:pt idx="30">
                  <c:v>1.076032623398395</c:v>
                </c:pt>
                <c:pt idx="31">
                  <c:v>1.1119003775116749</c:v>
                </c:pt>
                <c:pt idx="32">
                  <c:v>1.1477681316249548</c:v>
                </c:pt>
                <c:pt idx="33">
                  <c:v>1.1836358857382347</c:v>
                </c:pt>
                <c:pt idx="34">
                  <c:v>1.2195036398515147</c:v>
                </c:pt>
                <c:pt idx="35">
                  <c:v>1.2553713939647946</c:v>
                </c:pt>
                <c:pt idx="36">
                  <c:v>1.2912391480780745</c:v>
                </c:pt>
                <c:pt idx="37">
                  <c:v>1.3271069021913544</c:v>
                </c:pt>
                <c:pt idx="38">
                  <c:v>1.3629746563046343</c:v>
                </c:pt>
                <c:pt idx="39">
                  <c:v>1.3988424104179142</c:v>
                </c:pt>
                <c:pt idx="40">
                  <c:v>1.4347101645311942</c:v>
                </c:pt>
                <c:pt idx="41">
                  <c:v>1.4705779186444741</c:v>
                </c:pt>
                <c:pt idx="42">
                  <c:v>1.506445672757754</c:v>
                </c:pt>
                <c:pt idx="43">
                  <c:v>1.5423134268710339</c:v>
                </c:pt>
                <c:pt idx="44">
                  <c:v>1.5781811809843138</c:v>
                </c:pt>
                <c:pt idx="45">
                  <c:v>1.6140489350975937</c:v>
                </c:pt>
                <c:pt idx="46">
                  <c:v>1.6499166892108736</c:v>
                </c:pt>
                <c:pt idx="47">
                  <c:v>1.6857844433241536</c:v>
                </c:pt>
                <c:pt idx="48">
                  <c:v>1.7216521974374335</c:v>
                </c:pt>
                <c:pt idx="49">
                  <c:v>1.7575199515507134</c:v>
                </c:pt>
                <c:pt idx="50">
                  <c:v>1.7933877056639933</c:v>
                </c:pt>
                <c:pt idx="51">
                  <c:v>1.8292554597772732</c:v>
                </c:pt>
                <c:pt idx="52">
                  <c:v>1.8651232138905531</c:v>
                </c:pt>
                <c:pt idx="53">
                  <c:v>1.900990968003833</c:v>
                </c:pt>
                <c:pt idx="54">
                  <c:v>1.936858722117113</c:v>
                </c:pt>
                <c:pt idx="55">
                  <c:v>1.9727264762303929</c:v>
                </c:pt>
                <c:pt idx="56">
                  <c:v>2.0085942303436726</c:v>
                </c:pt>
                <c:pt idx="57">
                  <c:v>2.0444619844569525</c:v>
                </c:pt>
                <c:pt idx="58">
                  <c:v>2.0803297385702324</c:v>
                </c:pt>
                <c:pt idx="59">
                  <c:v>2.1161974926835123</c:v>
                </c:pt>
                <c:pt idx="60">
                  <c:v>2.1520652467967922</c:v>
                </c:pt>
                <c:pt idx="61">
                  <c:v>2.1879330009100721</c:v>
                </c:pt>
                <c:pt idx="62">
                  <c:v>2.2238007550233521</c:v>
                </c:pt>
                <c:pt idx="63">
                  <c:v>2.259668509136632</c:v>
                </c:pt>
                <c:pt idx="64">
                  <c:v>2.2955362632499119</c:v>
                </c:pt>
                <c:pt idx="65">
                  <c:v>2.3314040173631918</c:v>
                </c:pt>
                <c:pt idx="66">
                  <c:v>2.3672717714764717</c:v>
                </c:pt>
                <c:pt idx="67">
                  <c:v>2.4031395255897516</c:v>
                </c:pt>
                <c:pt idx="68">
                  <c:v>2.4390072797030315</c:v>
                </c:pt>
                <c:pt idx="69">
                  <c:v>2.4748750338163115</c:v>
                </c:pt>
                <c:pt idx="70">
                  <c:v>2.5107427879295914</c:v>
                </c:pt>
                <c:pt idx="71">
                  <c:v>2.5466105420428713</c:v>
                </c:pt>
                <c:pt idx="72">
                  <c:v>2.5824782961561512</c:v>
                </c:pt>
                <c:pt idx="73">
                  <c:v>2.6183460502694311</c:v>
                </c:pt>
                <c:pt idx="74">
                  <c:v>2.654213804382711</c:v>
                </c:pt>
                <c:pt idx="75">
                  <c:v>2.690081558495991</c:v>
                </c:pt>
                <c:pt idx="76">
                  <c:v>2.7259493126092709</c:v>
                </c:pt>
                <c:pt idx="77">
                  <c:v>2.7618170667225508</c:v>
                </c:pt>
                <c:pt idx="78">
                  <c:v>2.7976848208358307</c:v>
                </c:pt>
                <c:pt idx="79">
                  <c:v>2.8335525749491106</c:v>
                </c:pt>
                <c:pt idx="80">
                  <c:v>2.8694203290623905</c:v>
                </c:pt>
                <c:pt idx="81">
                  <c:v>2.9052880831756704</c:v>
                </c:pt>
                <c:pt idx="82">
                  <c:v>2.9411558372889504</c:v>
                </c:pt>
                <c:pt idx="83">
                  <c:v>2.9770235914022303</c:v>
                </c:pt>
                <c:pt idx="84">
                  <c:v>3.0128913455155102</c:v>
                </c:pt>
                <c:pt idx="85">
                  <c:v>3.0487590996287901</c:v>
                </c:pt>
                <c:pt idx="86">
                  <c:v>3.08462685374207</c:v>
                </c:pt>
                <c:pt idx="87">
                  <c:v>3.1204946078553499</c:v>
                </c:pt>
                <c:pt idx="88">
                  <c:v>3.1563623619686298</c:v>
                </c:pt>
                <c:pt idx="89">
                  <c:v>3.1922301160819098</c:v>
                </c:pt>
                <c:pt idx="90">
                  <c:v>3.2280978701951897</c:v>
                </c:pt>
                <c:pt idx="91">
                  <c:v>3.2639656243084696</c:v>
                </c:pt>
                <c:pt idx="92">
                  <c:v>3.2998333784217495</c:v>
                </c:pt>
                <c:pt idx="93">
                  <c:v>3.3357011325350294</c:v>
                </c:pt>
                <c:pt idx="94">
                  <c:v>3.3715688866483093</c:v>
                </c:pt>
                <c:pt idx="95">
                  <c:v>3.4074366407615893</c:v>
                </c:pt>
                <c:pt idx="96">
                  <c:v>3.4433043948748692</c:v>
                </c:pt>
                <c:pt idx="97">
                  <c:v>3.4791721489881491</c:v>
                </c:pt>
                <c:pt idx="98">
                  <c:v>3.515039903101429</c:v>
                </c:pt>
                <c:pt idx="99">
                  <c:v>3.5509076572147089</c:v>
                </c:pt>
                <c:pt idx="100">
                  <c:v>3.5867754113279844</c:v>
                </c:pt>
              </c:numCache>
            </c:numRef>
          </c:xVal>
          <c:yVal>
            <c:numRef>
              <c:f>'Example 4'!$G$3:$G$103</c:f>
              <c:numCache>
                <c:formatCode>General</c:formatCode>
                <c:ptCount val="101"/>
                <c:pt idx="0">
                  <c:v>0</c:v>
                </c:pt>
                <c:pt idx="1">
                  <c:v>1.4766485519514374E-3</c:v>
                </c:pt>
                <c:pt idx="2">
                  <c:v>3.9421441439573485E-3</c:v>
                </c:pt>
                <c:pt idx="3">
                  <c:v>7.3058748432730403E-3</c:v>
                </c:pt>
                <c:pt idx="4">
                  <c:v>1.147022496611759E-2</c:v>
                </c:pt>
                <c:pt idx="5">
                  <c:v>1.6334513408032048E-2</c:v>
                </c:pt>
                <c:pt idx="6">
                  <c:v>2.1798841869578797E-2</c:v>
                </c:pt>
                <c:pt idx="7">
                  <c:v>2.7772273377220404E-2</c:v>
                </c:pt>
                <c:pt idx="8">
                  <c:v>3.4165739097591893E-2</c:v>
                </c:pt>
                <c:pt idx="9">
                  <c:v>4.0893893246090954E-2</c:v>
                </c:pt>
                <c:pt idx="10">
                  <c:v>4.7885342980362441E-2</c:v>
                </c:pt>
                <c:pt idx="11">
                  <c:v>5.507602518165701E-2</c:v>
                </c:pt>
                <c:pt idx="12">
                  <c:v>6.240664714885602E-2</c:v>
                </c:pt>
                <c:pt idx="13">
                  <c:v>6.9823305113039219E-2</c:v>
                </c:pt>
                <c:pt idx="14">
                  <c:v>7.7288186598979625E-2</c:v>
                </c:pt>
                <c:pt idx="15">
                  <c:v>8.4764611514004495E-2</c:v>
                </c:pt>
                <c:pt idx="16">
                  <c:v>9.2219913241699342E-2</c:v>
                </c:pt>
                <c:pt idx="17">
                  <c:v>9.9629422823146851E-2</c:v>
                </c:pt>
                <c:pt idx="18">
                  <c:v>0.10697577341153827</c:v>
                </c:pt>
                <c:pt idx="19">
                  <c:v>0.11424308838764949</c:v>
                </c:pt>
                <c:pt idx="20">
                  <c:v>0.12141618779135573</c:v>
                </c:pt>
                <c:pt idx="21">
                  <c:v>0.12848537316291908</c:v>
                </c:pt>
                <c:pt idx="22">
                  <c:v>0.13544533952562965</c:v>
                </c:pt>
                <c:pt idx="23">
                  <c:v>0.14229078190277747</c:v>
                </c:pt>
                <c:pt idx="24">
                  <c:v>0.14901639531765257</c:v>
                </c:pt>
                <c:pt idx="25">
                  <c:v>0.15561235770695667</c:v>
                </c:pt>
                <c:pt idx="26">
                  <c:v>0.16208271850886929</c:v>
                </c:pt>
                <c:pt idx="27">
                  <c:v>0.16842520838734282</c:v>
                </c:pt>
                <c:pt idx="28">
                  <c:v>0.17463136943154475</c:v>
                </c:pt>
                <c:pt idx="29">
                  <c:v>0.18069274373064262</c:v>
                </c:pt>
                <c:pt idx="30">
                  <c:v>0.1866008733738039</c:v>
                </c:pt>
                <c:pt idx="31">
                  <c:v>0.19234730045019613</c:v>
                </c:pt>
                <c:pt idx="32">
                  <c:v>0.19792356704898681</c:v>
                </c:pt>
                <c:pt idx="33">
                  <c:v>0.20331828068802701</c:v>
                </c:pt>
                <c:pt idx="34">
                  <c:v>0.20852385537822518</c:v>
                </c:pt>
                <c:pt idx="35">
                  <c:v>0.21352452479521644</c:v>
                </c:pt>
                <c:pt idx="36">
                  <c:v>0.21830267698649358</c:v>
                </c:pt>
                <c:pt idx="37">
                  <c:v>0.22284069999954936</c:v>
                </c:pt>
                <c:pt idx="38">
                  <c:v>0.22712098188187657</c:v>
                </c:pt>
                <c:pt idx="39">
                  <c:v>0.23112591068096791</c:v>
                </c:pt>
                <c:pt idx="40">
                  <c:v>0.23483787444431617</c:v>
                </c:pt>
                <c:pt idx="41">
                  <c:v>0.23824669983672792</c:v>
                </c:pt>
                <c:pt idx="42">
                  <c:v>0.24131934599845883</c:v>
                </c:pt>
                <c:pt idx="43">
                  <c:v>0.24404447264157031</c:v>
                </c:pt>
                <c:pt idx="44">
                  <c:v>0.24641279357949369</c:v>
                </c:pt>
                <c:pt idx="45">
                  <c:v>0.24841502262566031</c:v>
                </c:pt>
                <c:pt idx="46">
                  <c:v>0.2500418735935015</c:v>
                </c:pt>
                <c:pt idx="47">
                  <c:v>0.25128406029644867</c:v>
                </c:pt>
                <c:pt idx="48">
                  <c:v>0.25213560369152943</c:v>
                </c:pt>
                <c:pt idx="49">
                  <c:v>0.25260188182998761</c:v>
                </c:pt>
                <c:pt idx="50">
                  <c:v>0.25265901964317378</c:v>
                </c:pt>
                <c:pt idx="51">
                  <c:v>0.25232025439016481</c:v>
                </c:pt>
                <c:pt idx="52">
                  <c:v>0.25159882333003775</c:v>
                </c:pt>
                <c:pt idx="53">
                  <c:v>0.25050796372186945</c:v>
                </c:pt>
                <c:pt idx="54">
                  <c:v>0.24906091282473689</c:v>
                </c:pt>
                <c:pt idx="55">
                  <c:v>0.247270907897717</c:v>
                </c:pt>
                <c:pt idx="56">
                  <c:v>0.24515118619988677</c:v>
                </c:pt>
                <c:pt idx="57">
                  <c:v>0.24271485080545846</c:v>
                </c:pt>
                <c:pt idx="58">
                  <c:v>0.23998359914096276</c:v>
                </c:pt>
                <c:pt idx="59">
                  <c:v>0.23697852484081283</c:v>
                </c:pt>
                <c:pt idx="60">
                  <c:v>0.23371772647076688</c:v>
                </c:pt>
                <c:pt idx="61">
                  <c:v>0.23021930259658308</c:v>
                </c:pt>
                <c:pt idx="62">
                  <c:v>0.22650135178401962</c:v>
                </c:pt>
                <c:pt idx="63">
                  <c:v>0.22258197259883472</c:v>
                </c:pt>
                <c:pt idx="64">
                  <c:v>0.21847779673448373</c:v>
                </c:pt>
                <c:pt idx="65">
                  <c:v>0.2141970569676033</c:v>
                </c:pt>
                <c:pt idx="66">
                  <c:v>0.20977247165210339</c:v>
                </c:pt>
                <c:pt idx="67">
                  <c:v>0.20520734688137682</c:v>
                </c:pt>
                <c:pt idx="68">
                  <c:v>0.20050498874881645</c:v>
                </c:pt>
                <c:pt idx="69">
                  <c:v>0.19566870334781505</c:v>
                </c:pt>
                <c:pt idx="70">
                  <c:v>0.19070179677176546</c:v>
                </c:pt>
                <c:pt idx="71">
                  <c:v>0.18560757511406051</c:v>
                </c:pt>
                <c:pt idx="72">
                  <c:v>0.18038934446809302</c:v>
                </c:pt>
                <c:pt idx="73">
                  <c:v>0.17504612184207674</c:v>
                </c:pt>
                <c:pt idx="74">
                  <c:v>0.16957445785978592</c:v>
                </c:pt>
                <c:pt idx="75">
                  <c:v>0.16396720937783871</c:v>
                </c:pt>
                <c:pt idx="76">
                  <c:v>0.15821604250049193</c:v>
                </c:pt>
                <c:pt idx="77">
                  <c:v>0.15231262333200243</c:v>
                </c:pt>
                <c:pt idx="78">
                  <c:v>0.14624861797662705</c:v>
                </c:pt>
                <c:pt idx="79">
                  <c:v>0.14001569253862259</c:v>
                </c:pt>
                <c:pt idx="80">
                  <c:v>0.13360891599636873</c:v>
                </c:pt>
                <c:pt idx="81">
                  <c:v>0.12701324332209843</c:v>
                </c:pt>
                <c:pt idx="82">
                  <c:v>0.12022432926621938</c:v>
                </c:pt>
                <c:pt idx="83">
                  <c:v>0.11324441455379707</c:v>
                </c:pt>
                <c:pt idx="84">
                  <c:v>0.10607573990989687</c:v>
                </c:pt>
                <c:pt idx="85">
                  <c:v>9.8721140625348661E-2</c:v>
                </c:pt>
                <c:pt idx="86">
                  <c:v>9.119041552751303E-2</c:v>
                </c:pt>
                <c:pt idx="87">
                  <c:v>8.349705280397246E-2</c:v>
                </c:pt>
                <c:pt idx="88">
                  <c:v>7.5678230143877298E-2</c:v>
                </c:pt>
                <c:pt idx="89">
                  <c:v>6.7771125236377919E-2</c:v>
                </c:pt>
                <c:pt idx="90">
                  <c:v>5.9822931436534971E-2</c:v>
                </c:pt>
                <c:pt idx="91">
                  <c:v>5.1892225561364289E-2</c:v>
                </c:pt>
                <c:pt idx="92">
                  <c:v>4.4068689520387228E-2</c:v>
                </c:pt>
                <c:pt idx="93">
                  <c:v>3.6445734848444371E-2</c:v>
                </c:pt>
                <c:pt idx="94">
                  <c:v>2.9128503428291673E-2</c:v>
                </c:pt>
                <c:pt idx="95">
                  <c:v>2.2254072311140016E-2</c:v>
                </c:pt>
                <c:pt idx="96">
                  <c:v>1.5969479336888047E-2</c:v>
                </c:pt>
                <c:pt idx="97">
                  <c:v>1.0431013165903866E-2</c:v>
                </c:pt>
                <c:pt idx="98">
                  <c:v>5.8098027640217419E-3</c:v>
                </c:pt>
                <c:pt idx="99">
                  <c:v>2.2764791187320065E-3</c:v>
                </c:pt>
                <c:pt idx="100">
                  <c:v>-1.0942214352617149E-6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66-4FF1-B7B5-4C627D256051}"/>
            </c:ext>
          </c:extLst>
        </c:ser>
        <c:ser>
          <c:idx val="2"/>
          <c:order val="2"/>
          <c:tx>
            <c:strRef>
              <c:f>'Example 4'!$H$2</c:f>
              <c:strCache>
                <c:ptCount val="1"/>
                <c:pt idx="0">
                  <c:v>x_3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'Example 4'!$E$3:$E$103</c:f>
              <c:numCache>
                <c:formatCode>General</c:formatCode>
                <c:ptCount val="101"/>
                <c:pt idx="0">
                  <c:v>0</c:v>
                </c:pt>
                <c:pt idx="1">
                  <c:v>3.5867754113279846E-2</c:v>
                </c:pt>
                <c:pt idx="2">
                  <c:v>7.1735508226559691E-2</c:v>
                </c:pt>
                <c:pt idx="3">
                  <c:v>0.10760326233983954</c:v>
                </c:pt>
                <c:pt idx="4">
                  <c:v>0.14347101645311938</c:v>
                </c:pt>
                <c:pt idx="5">
                  <c:v>0.17933877056639924</c:v>
                </c:pt>
                <c:pt idx="6">
                  <c:v>0.2152065246796791</c:v>
                </c:pt>
                <c:pt idx="7">
                  <c:v>0.25107427879295896</c:v>
                </c:pt>
                <c:pt idx="8">
                  <c:v>0.28694203290623882</c:v>
                </c:pt>
                <c:pt idx="9">
                  <c:v>0.32280978701951868</c:v>
                </c:pt>
                <c:pt idx="10">
                  <c:v>0.35867754113279854</c:v>
                </c:pt>
                <c:pt idx="11">
                  <c:v>0.3945452952460784</c:v>
                </c:pt>
                <c:pt idx="12">
                  <c:v>0.43041304935935826</c:v>
                </c:pt>
                <c:pt idx="13">
                  <c:v>0.46628080347263812</c:v>
                </c:pt>
                <c:pt idx="14">
                  <c:v>0.50214855758591792</c:v>
                </c:pt>
                <c:pt idx="15">
                  <c:v>0.53801631169919772</c:v>
                </c:pt>
                <c:pt idx="16">
                  <c:v>0.57388406581247753</c:v>
                </c:pt>
                <c:pt idx="17">
                  <c:v>0.60975181992575733</c:v>
                </c:pt>
                <c:pt idx="18">
                  <c:v>0.64561957403903714</c:v>
                </c:pt>
                <c:pt idx="19">
                  <c:v>0.68148732815231694</c:v>
                </c:pt>
                <c:pt idx="20">
                  <c:v>0.71735508226559674</c:v>
                </c:pt>
                <c:pt idx="21">
                  <c:v>0.75322283637887655</c:v>
                </c:pt>
                <c:pt idx="22">
                  <c:v>0.78909059049215635</c:v>
                </c:pt>
                <c:pt idx="23">
                  <c:v>0.82495834460543616</c:v>
                </c:pt>
                <c:pt idx="24">
                  <c:v>0.86082609871871596</c:v>
                </c:pt>
                <c:pt idx="25">
                  <c:v>0.89669385283199576</c:v>
                </c:pt>
                <c:pt idx="26">
                  <c:v>0.93256160694527557</c:v>
                </c:pt>
                <c:pt idx="27">
                  <c:v>0.96842936105855537</c:v>
                </c:pt>
                <c:pt idx="28">
                  <c:v>1.0042971151718352</c:v>
                </c:pt>
                <c:pt idx="29">
                  <c:v>1.0401648692851151</c:v>
                </c:pt>
                <c:pt idx="30">
                  <c:v>1.076032623398395</c:v>
                </c:pt>
                <c:pt idx="31">
                  <c:v>1.1119003775116749</c:v>
                </c:pt>
                <c:pt idx="32">
                  <c:v>1.1477681316249548</c:v>
                </c:pt>
                <c:pt idx="33">
                  <c:v>1.1836358857382347</c:v>
                </c:pt>
                <c:pt idx="34">
                  <c:v>1.2195036398515147</c:v>
                </c:pt>
                <c:pt idx="35">
                  <c:v>1.2553713939647946</c:v>
                </c:pt>
                <c:pt idx="36">
                  <c:v>1.2912391480780745</c:v>
                </c:pt>
                <c:pt idx="37">
                  <c:v>1.3271069021913544</c:v>
                </c:pt>
                <c:pt idx="38">
                  <c:v>1.3629746563046343</c:v>
                </c:pt>
                <c:pt idx="39">
                  <c:v>1.3988424104179142</c:v>
                </c:pt>
                <c:pt idx="40">
                  <c:v>1.4347101645311942</c:v>
                </c:pt>
                <c:pt idx="41">
                  <c:v>1.4705779186444741</c:v>
                </c:pt>
                <c:pt idx="42">
                  <c:v>1.506445672757754</c:v>
                </c:pt>
                <c:pt idx="43">
                  <c:v>1.5423134268710339</c:v>
                </c:pt>
                <c:pt idx="44">
                  <c:v>1.5781811809843138</c:v>
                </c:pt>
                <c:pt idx="45">
                  <c:v>1.6140489350975937</c:v>
                </c:pt>
                <c:pt idx="46">
                  <c:v>1.6499166892108736</c:v>
                </c:pt>
                <c:pt idx="47">
                  <c:v>1.6857844433241536</c:v>
                </c:pt>
                <c:pt idx="48">
                  <c:v>1.7216521974374335</c:v>
                </c:pt>
                <c:pt idx="49">
                  <c:v>1.7575199515507134</c:v>
                </c:pt>
                <c:pt idx="50">
                  <c:v>1.7933877056639933</c:v>
                </c:pt>
                <c:pt idx="51">
                  <c:v>1.8292554597772732</c:v>
                </c:pt>
                <c:pt idx="52">
                  <c:v>1.8651232138905531</c:v>
                </c:pt>
                <c:pt idx="53">
                  <c:v>1.900990968003833</c:v>
                </c:pt>
                <c:pt idx="54">
                  <c:v>1.936858722117113</c:v>
                </c:pt>
                <c:pt idx="55">
                  <c:v>1.9727264762303929</c:v>
                </c:pt>
                <c:pt idx="56">
                  <c:v>2.0085942303436726</c:v>
                </c:pt>
                <c:pt idx="57">
                  <c:v>2.0444619844569525</c:v>
                </c:pt>
                <c:pt idx="58">
                  <c:v>2.0803297385702324</c:v>
                </c:pt>
                <c:pt idx="59">
                  <c:v>2.1161974926835123</c:v>
                </c:pt>
                <c:pt idx="60">
                  <c:v>2.1520652467967922</c:v>
                </c:pt>
                <c:pt idx="61">
                  <c:v>2.1879330009100721</c:v>
                </c:pt>
                <c:pt idx="62">
                  <c:v>2.2238007550233521</c:v>
                </c:pt>
                <c:pt idx="63">
                  <c:v>2.259668509136632</c:v>
                </c:pt>
                <c:pt idx="64">
                  <c:v>2.2955362632499119</c:v>
                </c:pt>
                <c:pt idx="65">
                  <c:v>2.3314040173631918</c:v>
                </c:pt>
                <c:pt idx="66">
                  <c:v>2.3672717714764717</c:v>
                </c:pt>
                <c:pt idx="67">
                  <c:v>2.4031395255897516</c:v>
                </c:pt>
                <c:pt idx="68">
                  <c:v>2.4390072797030315</c:v>
                </c:pt>
                <c:pt idx="69">
                  <c:v>2.4748750338163115</c:v>
                </c:pt>
                <c:pt idx="70">
                  <c:v>2.5107427879295914</c:v>
                </c:pt>
                <c:pt idx="71">
                  <c:v>2.5466105420428713</c:v>
                </c:pt>
                <c:pt idx="72">
                  <c:v>2.5824782961561512</c:v>
                </c:pt>
                <c:pt idx="73">
                  <c:v>2.6183460502694311</c:v>
                </c:pt>
                <c:pt idx="74">
                  <c:v>2.654213804382711</c:v>
                </c:pt>
                <c:pt idx="75">
                  <c:v>2.690081558495991</c:v>
                </c:pt>
                <c:pt idx="76">
                  <c:v>2.7259493126092709</c:v>
                </c:pt>
                <c:pt idx="77">
                  <c:v>2.7618170667225508</c:v>
                </c:pt>
                <c:pt idx="78">
                  <c:v>2.7976848208358307</c:v>
                </c:pt>
                <c:pt idx="79">
                  <c:v>2.8335525749491106</c:v>
                </c:pt>
                <c:pt idx="80">
                  <c:v>2.8694203290623905</c:v>
                </c:pt>
                <c:pt idx="81">
                  <c:v>2.9052880831756704</c:v>
                </c:pt>
                <c:pt idx="82">
                  <c:v>2.9411558372889504</c:v>
                </c:pt>
                <c:pt idx="83">
                  <c:v>2.9770235914022303</c:v>
                </c:pt>
                <c:pt idx="84">
                  <c:v>3.0128913455155102</c:v>
                </c:pt>
                <c:pt idx="85">
                  <c:v>3.0487590996287901</c:v>
                </c:pt>
                <c:pt idx="86">
                  <c:v>3.08462685374207</c:v>
                </c:pt>
                <c:pt idx="87">
                  <c:v>3.1204946078553499</c:v>
                </c:pt>
                <c:pt idx="88">
                  <c:v>3.1563623619686298</c:v>
                </c:pt>
                <c:pt idx="89">
                  <c:v>3.1922301160819098</c:v>
                </c:pt>
                <c:pt idx="90">
                  <c:v>3.2280978701951897</c:v>
                </c:pt>
                <c:pt idx="91">
                  <c:v>3.2639656243084696</c:v>
                </c:pt>
                <c:pt idx="92">
                  <c:v>3.2998333784217495</c:v>
                </c:pt>
                <c:pt idx="93">
                  <c:v>3.3357011325350294</c:v>
                </c:pt>
                <c:pt idx="94">
                  <c:v>3.3715688866483093</c:v>
                </c:pt>
                <c:pt idx="95">
                  <c:v>3.4074366407615893</c:v>
                </c:pt>
                <c:pt idx="96">
                  <c:v>3.4433043948748692</c:v>
                </c:pt>
                <c:pt idx="97">
                  <c:v>3.4791721489881491</c:v>
                </c:pt>
                <c:pt idx="98">
                  <c:v>3.515039903101429</c:v>
                </c:pt>
                <c:pt idx="99">
                  <c:v>3.5509076572147089</c:v>
                </c:pt>
                <c:pt idx="100">
                  <c:v>3.5867754113279844</c:v>
                </c:pt>
              </c:numCache>
            </c:numRef>
          </c:xVal>
          <c:yVal>
            <c:numRef>
              <c:f>'Example 4'!$H$3:$H$103</c:f>
              <c:numCache>
                <c:formatCode>General</c:formatCode>
                <c:ptCount val="101"/>
                <c:pt idx="0">
                  <c:v>1</c:v>
                </c:pt>
                <c:pt idx="1">
                  <c:v>1.0048479155292254</c:v>
                </c:pt>
                <c:pt idx="2">
                  <c:v>1.0094195746785204</c:v>
                </c:pt>
                <c:pt idx="3">
                  <c:v>1.0136150027435673</c:v>
                </c:pt>
                <c:pt idx="4">
                  <c:v>1.0173650208450968</c:v>
                </c:pt>
                <c:pt idx="5">
                  <c:v>1.020608401521637</c:v>
                </c:pt>
                <c:pt idx="6">
                  <c:v>1.0233072394681353</c:v>
                </c:pt>
                <c:pt idx="7">
                  <c:v>1.0254487905699645</c:v>
                </c:pt>
                <c:pt idx="8">
                  <c:v>1.0270217457471995</c:v>
                </c:pt>
                <c:pt idx="9">
                  <c:v>1.028024659123066</c:v>
                </c:pt>
                <c:pt idx="10">
                  <c:v>1.0284732548230797</c:v>
                </c:pt>
                <c:pt idx="11">
                  <c:v>1.0283883109968166</c:v>
                </c:pt>
                <c:pt idx="12">
                  <c:v>1.0277934688511261</c:v>
                </c:pt>
                <c:pt idx="13">
                  <c:v>1.0267176086160801</c:v>
                </c:pt>
                <c:pt idx="14">
                  <c:v>1.0251955880339243</c:v>
                </c:pt>
                <c:pt idx="15">
                  <c:v>1.0232625255003727</c:v>
                </c:pt>
                <c:pt idx="16">
                  <c:v>1.0209550101853258</c:v>
                </c:pt>
                <c:pt idx="17">
                  <c:v>1.0183116229635334</c:v>
                </c:pt>
                <c:pt idx="18">
                  <c:v>1.0153713683144876</c:v>
                </c:pt>
                <c:pt idx="19">
                  <c:v>1.0121724650240711</c:v>
                </c:pt>
                <c:pt idx="20">
                  <c:v>1.0087554697292176</c:v>
                </c:pt>
                <c:pt idx="21">
                  <c:v>1.0051596891468646</c:v>
                </c:pt>
                <c:pt idx="22">
                  <c:v>1.0014217104625083</c:v>
                </c:pt>
                <c:pt idx="23">
                  <c:v>0.99757812086164499</c:v>
                </c:pt>
                <c:pt idx="24">
                  <c:v>0.99366550752977079</c:v>
                </c:pt>
                <c:pt idx="25">
                  <c:v>0.9897123994552619</c:v>
                </c:pt>
                <c:pt idx="26">
                  <c:v>0.985765524029797</c:v>
                </c:pt>
                <c:pt idx="27">
                  <c:v>0.9818586449458595</c:v>
                </c:pt>
                <c:pt idx="28">
                  <c:v>0.97801520978493794</c:v>
                </c:pt>
                <c:pt idx="29">
                  <c:v>0.97425866612852052</c:v>
                </c:pt>
                <c:pt idx="30">
                  <c:v>0.97061246155809577</c:v>
                </c:pt>
                <c:pt idx="31">
                  <c:v>0.96710004365515201</c:v>
                </c:pt>
                <c:pt idx="32">
                  <c:v>0.96374486000117754</c:v>
                </c:pt>
                <c:pt idx="33">
                  <c:v>0.96055347669433855</c:v>
                </c:pt>
                <c:pt idx="34">
                  <c:v>0.95756383497934983</c:v>
                </c:pt>
                <c:pt idx="35">
                  <c:v>0.95478115767561778</c:v>
                </c:pt>
                <c:pt idx="36">
                  <c:v>0.95220080050640288</c:v>
                </c:pt>
                <c:pt idx="37">
                  <c:v>0.94981811919496562</c:v>
                </c:pt>
                <c:pt idx="38">
                  <c:v>0.94762846946456636</c:v>
                </c:pt>
                <c:pt idx="39">
                  <c:v>0.94562720703846537</c:v>
                </c:pt>
                <c:pt idx="40">
                  <c:v>0.94380968763992334</c:v>
                </c:pt>
                <c:pt idx="41">
                  <c:v>0.94215664525231124</c:v>
                </c:pt>
                <c:pt idx="42">
                  <c:v>0.94066274753859891</c:v>
                </c:pt>
                <c:pt idx="43">
                  <c:v>0.93930107951681374</c:v>
                </c:pt>
                <c:pt idx="44">
                  <c:v>0.93804244875242837</c:v>
                </c:pt>
                <c:pt idx="45">
                  <c:v>0.93685766281091487</c:v>
                </c:pt>
                <c:pt idx="46">
                  <c:v>0.93571752925774565</c:v>
                </c:pt>
                <c:pt idx="47">
                  <c:v>0.93459285565839301</c:v>
                </c:pt>
                <c:pt idx="48">
                  <c:v>0.93345723662899827</c:v>
                </c:pt>
                <c:pt idx="49">
                  <c:v>0.93228529677166272</c:v>
                </c:pt>
                <c:pt idx="50">
                  <c:v>0.93102042281208253</c:v>
                </c:pt>
                <c:pt idx="51">
                  <c:v>0.92964053619413478</c:v>
                </c:pt>
                <c:pt idx="52">
                  <c:v>0.9281235583616968</c:v>
                </c:pt>
                <c:pt idx="53">
                  <c:v>0.92644741075864556</c:v>
                </c:pt>
                <c:pt idx="54">
                  <c:v>0.92459001482885828</c:v>
                </c:pt>
                <c:pt idx="55">
                  <c:v>0.92252929201621203</c:v>
                </c:pt>
                <c:pt idx="56">
                  <c:v>0.92024316376458415</c:v>
                </c:pt>
                <c:pt idx="57">
                  <c:v>0.91771764119922072</c:v>
                </c:pt>
                <c:pt idx="58">
                  <c:v>0.91493550111002331</c:v>
                </c:pt>
                <c:pt idx="59">
                  <c:v>0.91188423117386863</c:v>
                </c:pt>
                <c:pt idx="60">
                  <c:v>0.90856983507867561</c:v>
                </c:pt>
                <c:pt idx="61">
                  <c:v>0.90499831651236273</c:v>
                </c:pt>
                <c:pt idx="62">
                  <c:v>0.9011756791628488</c:v>
                </c:pt>
                <c:pt idx="63">
                  <c:v>0.89710792671805251</c:v>
                </c:pt>
                <c:pt idx="64">
                  <c:v>0.892802175944299</c:v>
                </c:pt>
                <c:pt idx="65">
                  <c:v>0.888276609894458</c:v>
                </c:pt>
                <c:pt idx="66">
                  <c:v>0.88353508337631592</c:v>
                </c:pt>
                <c:pt idx="67">
                  <c:v>0.87860190321765785</c:v>
                </c:pt>
                <c:pt idx="68">
                  <c:v>0.873501376246269</c:v>
                </c:pt>
                <c:pt idx="69">
                  <c:v>0.86825780928993446</c:v>
                </c:pt>
                <c:pt idx="70">
                  <c:v>0.86289550917643953</c:v>
                </c:pt>
                <c:pt idx="71">
                  <c:v>0.8574387827335691</c:v>
                </c:pt>
                <c:pt idx="72">
                  <c:v>0.85191193678910848</c:v>
                </c:pt>
                <c:pt idx="73">
                  <c:v>0.8463434410798476</c:v>
                </c:pt>
                <c:pt idx="74">
                  <c:v>0.84075650770876309</c:v>
                </c:pt>
                <c:pt idx="75">
                  <c:v>0.83518101812337509</c:v>
                </c:pt>
                <c:pt idx="76">
                  <c:v>0.82964889038778911</c:v>
                </c:pt>
                <c:pt idx="77">
                  <c:v>0.82419204256611056</c:v>
                </c:pt>
                <c:pt idx="78">
                  <c:v>0.81884239272244508</c:v>
                </c:pt>
                <c:pt idx="79">
                  <c:v>0.81363185892089807</c:v>
                </c:pt>
                <c:pt idx="80">
                  <c:v>0.80859519065465058</c:v>
                </c:pt>
                <c:pt idx="81">
                  <c:v>0.80376472073621574</c:v>
                </c:pt>
                <c:pt idx="82">
                  <c:v>0.79918039468100632</c:v>
                </c:pt>
                <c:pt idx="83">
                  <c:v>0.79488633363606542</c:v>
                </c:pt>
                <c:pt idx="84">
                  <c:v>0.79092665874843626</c:v>
                </c:pt>
                <c:pt idx="85">
                  <c:v>0.78734557037681108</c:v>
                </c:pt>
                <c:pt idx="86">
                  <c:v>0.78419073936046291</c:v>
                </c:pt>
                <c:pt idx="87">
                  <c:v>0.78151383647900108</c:v>
                </c:pt>
                <c:pt idx="88">
                  <c:v>0.77936913999461288</c:v>
                </c:pt>
                <c:pt idx="89">
                  <c:v>0.77781092816948538</c:v>
                </c:pt>
                <c:pt idx="90">
                  <c:v>0.77689283424964928</c:v>
                </c:pt>
                <c:pt idx="91">
                  <c:v>0.77667102660141907</c:v>
                </c:pt>
                <c:pt idx="92">
                  <c:v>0.77719045235118511</c:v>
                </c:pt>
                <c:pt idx="93">
                  <c:v>0.77849257460142873</c:v>
                </c:pt>
                <c:pt idx="94">
                  <c:v>0.78061892142178846</c:v>
                </c:pt>
                <c:pt idx="95">
                  <c:v>0.78357855188205316</c:v>
                </c:pt>
                <c:pt idx="96">
                  <c:v>0.78736503220555965</c:v>
                </c:pt>
                <c:pt idx="97">
                  <c:v>0.79196099040785239</c:v>
                </c:pt>
                <c:pt idx="98">
                  <c:v>0.79730862647707801</c:v>
                </c:pt>
                <c:pt idx="99">
                  <c:v>0.80329633024189495</c:v>
                </c:pt>
                <c:pt idx="100">
                  <c:v>0.80979910503921559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66-4FF1-B7B5-4C627D256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961336"/>
        <c:axId val="798959696"/>
      </c:scatterChart>
      <c:valAx>
        <c:axId val="864559496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562120"/>
        <c:crosses val="autoZero"/>
        <c:crossBetween val="midCat"/>
      </c:valAx>
      <c:valAx>
        <c:axId val="864562120"/>
        <c:scaling>
          <c:orientation val="minMax"/>
          <c:max val="1.6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x_1,    u</a:t>
                </a:r>
              </a:p>
            </c:rich>
          </c:tx>
          <c:layout>
            <c:manualLayout>
              <c:xMode val="edge"/>
              <c:yMode val="edge"/>
              <c:x val="9.9926727105489259E-4"/>
              <c:y val="0.39193786963374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559496"/>
        <c:crosses val="autoZero"/>
        <c:crossBetween val="midCat"/>
      </c:valAx>
      <c:valAx>
        <c:axId val="7989596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x_2,     x_3</a:t>
                </a:r>
              </a:p>
            </c:rich>
          </c:tx>
          <c:layout>
            <c:manualLayout>
              <c:xMode val="edge"/>
              <c:yMode val="edge"/>
              <c:x val="0.94387021360448509"/>
              <c:y val="0.344258997309589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961336"/>
        <c:crosses val="max"/>
        <c:crossBetween val="midCat"/>
      </c:valAx>
      <c:valAx>
        <c:axId val="798961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8959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2015626521803923"/>
          <c:y val="0.14607789516840372"/>
          <c:w val="0.41294056992875888"/>
          <c:h val="7.0374015748031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6725096595239"/>
          <c:y val="3.2334942781257175E-2"/>
          <c:w val="0.74707424076280404"/>
          <c:h val="0.948152212043921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'Example 4'!$F$2</c:f>
              <c:strCache>
                <c:ptCount val="1"/>
                <c:pt idx="0">
                  <c:v>x_1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4'!$E$3:$E$103</c:f>
              <c:numCache>
                <c:formatCode>General</c:formatCode>
                <c:ptCount val="101"/>
                <c:pt idx="0">
                  <c:v>0</c:v>
                </c:pt>
                <c:pt idx="1">
                  <c:v>3.5867754113279846E-2</c:v>
                </c:pt>
                <c:pt idx="2">
                  <c:v>7.1735508226559691E-2</c:v>
                </c:pt>
                <c:pt idx="3">
                  <c:v>0.10760326233983954</c:v>
                </c:pt>
                <c:pt idx="4">
                  <c:v>0.14347101645311938</c:v>
                </c:pt>
                <c:pt idx="5">
                  <c:v>0.17933877056639924</c:v>
                </c:pt>
                <c:pt idx="6">
                  <c:v>0.2152065246796791</c:v>
                </c:pt>
                <c:pt idx="7">
                  <c:v>0.25107427879295896</c:v>
                </c:pt>
                <c:pt idx="8">
                  <c:v>0.28694203290623882</c:v>
                </c:pt>
                <c:pt idx="9">
                  <c:v>0.32280978701951868</c:v>
                </c:pt>
                <c:pt idx="10">
                  <c:v>0.35867754113279854</c:v>
                </c:pt>
                <c:pt idx="11">
                  <c:v>0.3945452952460784</c:v>
                </c:pt>
                <c:pt idx="12">
                  <c:v>0.43041304935935826</c:v>
                </c:pt>
                <c:pt idx="13">
                  <c:v>0.46628080347263812</c:v>
                </c:pt>
                <c:pt idx="14">
                  <c:v>0.50214855758591792</c:v>
                </c:pt>
                <c:pt idx="15">
                  <c:v>0.53801631169919772</c:v>
                </c:pt>
                <c:pt idx="16">
                  <c:v>0.57388406581247753</c:v>
                </c:pt>
                <c:pt idx="17">
                  <c:v>0.60975181992575733</c:v>
                </c:pt>
                <c:pt idx="18">
                  <c:v>0.64561957403903714</c:v>
                </c:pt>
                <c:pt idx="19">
                  <c:v>0.68148732815231694</c:v>
                </c:pt>
                <c:pt idx="20">
                  <c:v>0.71735508226559674</c:v>
                </c:pt>
                <c:pt idx="21">
                  <c:v>0.75322283637887655</c:v>
                </c:pt>
                <c:pt idx="22">
                  <c:v>0.78909059049215635</c:v>
                </c:pt>
                <c:pt idx="23">
                  <c:v>0.82495834460543616</c:v>
                </c:pt>
                <c:pt idx="24">
                  <c:v>0.86082609871871596</c:v>
                </c:pt>
                <c:pt idx="25">
                  <c:v>0.89669385283199576</c:v>
                </c:pt>
                <c:pt idx="26">
                  <c:v>0.93256160694527557</c:v>
                </c:pt>
                <c:pt idx="27">
                  <c:v>0.96842936105855537</c:v>
                </c:pt>
                <c:pt idx="28">
                  <c:v>1.0042971151718352</c:v>
                </c:pt>
                <c:pt idx="29">
                  <c:v>1.0401648692851151</c:v>
                </c:pt>
                <c:pt idx="30">
                  <c:v>1.076032623398395</c:v>
                </c:pt>
                <c:pt idx="31">
                  <c:v>1.1119003775116749</c:v>
                </c:pt>
                <c:pt idx="32">
                  <c:v>1.1477681316249548</c:v>
                </c:pt>
                <c:pt idx="33">
                  <c:v>1.1836358857382347</c:v>
                </c:pt>
                <c:pt idx="34">
                  <c:v>1.2195036398515147</c:v>
                </c:pt>
                <c:pt idx="35">
                  <c:v>1.2553713939647946</c:v>
                </c:pt>
                <c:pt idx="36">
                  <c:v>1.2912391480780745</c:v>
                </c:pt>
                <c:pt idx="37">
                  <c:v>1.3271069021913544</c:v>
                </c:pt>
                <c:pt idx="38">
                  <c:v>1.3629746563046343</c:v>
                </c:pt>
                <c:pt idx="39">
                  <c:v>1.3988424104179142</c:v>
                </c:pt>
                <c:pt idx="40">
                  <c:v>1.4347101645311942</c:v>
                </c:pt>
                <c:pt idx="41">
                  <c:v>1.4705779186444741</c:v>
                </c:pt>
                <c:pt idx="42">
                  <c:v>1.506445672757754</c:v>
                </c:pt>
                <c:pt idx="43">
                  <c:v>1.5423134268710339</c:v>
                </c:pt>
                <c:pt idx="44">
                  <c:v>1.5781811809843138</c:v>
                </c:pt>
                <c:pt idx="45">
                  <c:v>1.6140489350975937</c:v>
                </c:pt>
                <c:pt idx="46">
                  <c:v>1.6499166892108736</c:v>
                </c:pt>
                <c:pt idx="47">
                  <c:v>1.6857844433241536</c:v>
                </c:pt>
                <c:pt idx="48">
                  <c:v>1.7216521974374335</c:v>
                </c:pt>
                <c:pt idx="49">
                  <c:v>1.7575199515507134</c:v>
                </c:pt>
                <c:pt idx="50">
                  <c:v>1.7933877056639933</c:v>
                </c:pt>
                <c:pt idx="51">
                  <c:v>1.8292554597772732</c:v>
                </c:pt>
                <c:pt idx="52">
                  <c:v>1.8651232138905531</c:v>
                </c:pt>
                <c:pt idx="53">
                  <c:v>1.900990968003833</c:v>
                </c:pt>
                <c:pt idx="54">
                  <c:v>1.936858722117113</c:v>
                </c:pt>
                <c:pt idx="55">
                  <c:v>1.9727264762303929</c:v>
                </c:pt>
                <c:pt idx="56">
                  <c:v>2.0085942303436726</c:v>
                </c:pt>
                <c:pt idx="57">
                  <c:v>2.0444619844569525</c:v>
                </c:pt>
                <c:pt idx="58">
                  <c:v>2.0803297385702324</c:v>
                </c:pt>
                <c:pt idx="59">
                  <c:v>2.1161974926835123</c:v>
                </c:pt>
                <c:pt idx="60">
                  <c:v>2.1520652467967922</c:v>
                </c:pt>
                <c:pt idx="61">
                  <c:v>2.1879330009100721</c:v>
                </c:pt>
                <c:pt idx="62">
                  <c:v>2.2238007550233521</c:v>
                </c:pt>
                <c:pt idx="63">
                  <c:v>2.259668509136632</c:v>
                </c:pt>
                <c:pt idx="64">
                  <c:v>2.2955362632499119</c:v>
                </c:pt>
                <c:pt idx="65">
                  <c:v>2.3314040173631918</c:v>
                </c:pt>
                <c:pt idx="66">
                  <c:v>2.3672717714764717</c:v>
                </c:pt>
                <c:pt idx="67">
                  <c:v>2.4031395255897516</c:v>
                </c:pt>
                <c:pt idx="68">
                  <c:v>2.4390072797030315</c:v>
                </c:pt>
                <c:pt idx="69">
                  <c:v>2.4748750338163115</c:v>
                </c:pt>
                <c:pt idx="70">
                  <c:v>2.5107427879295914</c:v>
                </c:pt>
                <c:pt idx="71">
                  <c:v>2.5466105420428713</c:v>
                </c:pt>
                <c:pt idx="72">
                  <c:v>2.5824782961561512</c:v>
                </c:pt>
                <c:pt idx="73">
                  <c:v>2.6183460502694311</c:v>
                </c:pt>
                <c:pt idx="74">
                  <c:v>2.654213804382711</c:v>
                </c:pt>
                <c:pt idx="75">
                  <c:v>2.690081558495991</c:v>
                </c:pt>
                <c:pt idx="76">
                  <c:v>2.7259493126092709</c:v>
                </c:pt>
                <c:pt idx="77">
                  <c:v>2.7618170667225508</c:v>
                </c:pt>
                <c:pt idx="78">
                  <c:v>2.7976848208358307</c:v>
                </c:pt>
                <c:pt idx="79">
                  <c:v>2.8335525749491106</c:v>
                </c:pt>
                <c:pt idx="80">
                  <c:v>2.8694203290623905</c:v>
                </c:pt>
                <c:pt idx="81">
                  <c:v>2.9052880831756704</c:v>
                </c:pt>
                <c:pt idx="82">
                  <c:v>2.9411558372889504</c:v>
                </c:pt>
                <c:pt idx="83">
                  <c:v>2.9770235914022303</c:v>
                </c:pt>
                <c:pt idx="84">
                  <c:v>3.0128913455155102</c:v>
                </c:pt>
                <c:pt idx="85">
                  <c:v>3.0487590996287901</c:v>
                </c:pt>
                <c:pt idx="86">
                  <c:v>3.08462685374207</c:v>
                </c:pt>
                <c:pt idx="87">
                  <c:v>3.1204946078553499</c:v>
                </c:pt>
                <c:pt idx="88">
                  <c:v>3.1563623619686298</c:v>
                </c:pt>
                <c:pt idx="89">
                  <c:v>3.1922301160819098</c:v>
                </c:pt>
                <c:pt idx="90">
                  <c:v>3.2280978701951897</c:v>
                </c:pt>
                <c:pt idx="91">
                  <c:v>3.2639656243084696</c:v>
                </c:pt>
                <c:pt idx="92">
                  <c:v>3.2998333784217495</c:v>
                </c:pt>
                <c:pt idx="93">
                  <c:v>3.3357011325350294</c:v>
                </c:pt>
                <c:pt idx="94">
                  <c:v>3.3715688866483093</c:v>
                </c:pt>
                <c:pt idx="95">
                  <c:v>3.4074366407615893</c:v>
                </c:pt>
                <c:pt idx="96">
                  <c:v>3.4433043948748692</c:v>
                </c:pt>
                <c:pt idx="97">
                  <c:v>3.4791721489881491</c:v>
                </c:pt>
                <c:pt idx="98">
                  <c:v>3.515039903101429</c:v>
                </c:pt>
                <c:pt idx="99">
                  <c:v>3.5509076572147089</c:v>
                </c:pt>
                <c:pt idx="100">
                  <c:v>3.5867754113279844</c:v>
                </c:pt>
              </c:numCache>
            </c:numRef>
          </c:xVal>
          <c:yVal>
            <c:numRef>
              <c:f>'Example 4'!$F$3:$F$103</c:f>
              <c:numCache>
                <c:formatCode>General</c:formatCode>
                <c:ptCount val="101"/>
                <c:pt idx="0">
                  <c:v>1</c:v>
                </c:pt>
                <c:pt idx="1">
                  <c:v>1.0000234032477235</c:v>
                </c:pt>
                <c:pt idx="2">
                  <c:v>1.0001176442216739</c:v>
                </c:pt>
                <c:pt idx="3">
                  <c:v>1.0003170529627425</c:v>
                </c:pt>
                <c:pt idx="4">
                  <c:v>1.0006509931647212</c:v>
                </c:pt>
                <c:pt idx="5">
                  <c:v>1.0011477278396879</c:v>
                </c:pt>
                <c:pt idx="6">
                  <c:v>1.0018308625271315</c:v>
                </c:pt>
                <c:pt idx="7">
                  <c:v>1.0027182619080568</c:v>
                </c:pt>
                <c:pt idx="8">
                  <c:v>1.0038272876522207</c:v>
                </c:pt>
                <c:pt idx="9">
                  <c:v>1.0051728306610412</c:v>
                </c:pt>
                <c:pt idx="10">
                  <c:v>1.0067645720075684</c:v>
                </c:pt>
                <c:pt idx="11">
                  <c:v>1.0086103123964214</c:v>
                </c:pt>
                <c:pt idx="12">
                  <c:v>1.0107166593473451</c:v>
                </c:pt>
                <c:pt idx="13">
                  <c:v>1.0130882485500761</c:v>
                </c:pt>
                <c:pt idx="14">
                  <c:v>1.0157264590377728</c:v>
                </c:pt>
                <c:pt idx="15">
                  <c:v>1.0186324760534564</c:v>
                </c:pt>
                <c:pt idx="16">
                  <c:v>1.0218065979292066</c:v>
                </c:pt>
                <c:pt idx="17">
                  <c:v>1.0252475303206947</c:v>
                </c:pt>
                <c:pt idx="18">
                  <c:v>1.0289529356812666</c:v>
                </c:pt>
                <c:pt idx="19">
                  <c:v>1.0329202741639105</c:v>
                </c:pt>
                <c:pt idx="20">
                  <c:v>1.0371468304708507</c:v>
                </c:pt>
                <c:pt idx="21">
                  <c:v>1.0416290679991338</c:v>
                </c:pt>
                <c:pt idx="22">
                  <c:v>1.046362858420909</c:v>
                </c:pt>
                <c:pt idx="23">
                  <c:v>1.0513440734083255</c:v>
                </c:pt>
                <c:pt idx="24">
                  <c:v>1.0565685846335326</c:v>
                </c:pt>
                <c:pt idx="25">
                  <c:v>1.062031168135054</c:v>
                </c:pt>
                <c:pt idx="26">
                  <c:v>1.0677287914430953</c:v>
                </c:pt>
                <c:pt idx="27">
                  <c:v>1.0736571855630173</c:v>
                </c:pt>
                <c:pt idx="28">
                  <c:v>1.0798108111452238</c:v>
                </c:pt>
                <c:pt idx="29">
                  <c:v>1.0861841288401193</c:v>
                </c:pt>
                <c:pt idx="30">
                  <c:v>1.092771599298108</c:v>
                </c:pt>
                <c:pt idx="31">
                  <c:v>1.099567683169594</c:v>
                </c:pt>
                <c:pt idx="32">
                  <c:v>1.1065668411049812</c:v>
                </c:pt>
                <c:pt idx="33">
                  <c:v>1.1137608591143402</c:v>
                </c:pt>
                <c:pt idx="34">
                  <c:v>1.1211472884476699</c:v>
                </c:pt>
                <c:pt idx="35">
                  <c:v>1.1287185142117779</c:v>
                </c:pt>
                <c:pt idx="36">
                  <c:v>1.1364652991747772</c:v>
                </c:pt>
                <c:pt idx="37">
                  <c:v>1.1443784061047806</c:v>
                </c:pt>
                <c:pt idx="38">
                  <c:v>1.1524485977699008</c:v>
                </c:pt>
                <c:pt idx="39">
                  <c:v>1.160666636938251</c:v>
                </c:pt>
                <c:pt idx="40">
                  <c:v>1.1690232863779437</c:v>
                </c:pt>
                <c:pt idx="41">
                  <c:v>1.1775071973585023</c:v>
                </c:pt>
                <c:pt idx="42">
                  <c:v>1.1861088740933601</c:v>
                </c:pt>
                <c:pt idx="43">
                  <c:v>1.1948152695438876</c:v>
                </c:pt>
                <c:pt idx="44">
                  <c:v>1.2036129927865051</c:v>
                </c:pt>
                <c:pt idx="45">
                  <c:v>1.2124886528976331</c:v>
                </c:pt>
                <c:pt idx="46">
                  <c:v>1.221428858953691</c:v>
                </c:pt>
                <c:pt idx="47">
                  <c:v>1.2304202200310996</c:v>
                </c:pt>
                <c:pt idx="48">
                  <c:v>1.239449924667126</c:v>
                </c:pt>
                <c:pt idx="49">
                  <c:v>1.248505529866148</c:v>
                </c:pt>
                <c:pt idx="50">
                  <c:v>1.2575674965325896</c:v>
                </c:pt>
                <c:pt idx="51">
                  <c:v>1.2666231064062963</c:v>
                </c:pt>
                <c:pt idx="52">
                  <c:v>1.2756596412271139</c:v>
                </c:pt>
                <c:pt idx="53">
                  <c:v>1.2846643827348883</c:v>
                </c:pt>
                <c:pt idx="54">
                  <c:v>1.2936246126694653</c:v>
                </c:pt>
                <c:pt idx="55">
                  <c:v>1.3025276127706906</c:v>
                </c:pt>
                <c:pt idx="56">
                  <c:v>1.31136066477841</c:v>
                </c:pt>
                <c:pt idx="57">
                  <c:v>1.3201124736700807</c:v>
                </c:pt>
                <c:pt idx="58">
                  <c:v>1.3287707269622928</c:v>
                </c:pt>
                <c:pt idx="59">
                  <c:v>1.3373241152406108</c:v>
                </c:pt>
                <c:pt idx="60">
                  <c:v>1.3457647654762721</c:v>
                </c:pt>
                <c:pt idx="61">
                  <c:v>1.3540848046405138</c:v>
                </c:pt>
                <c:pt idx="62">
                  <c:v>1.3622763597045735</c:v>
                </c:pt>
                <c:pt idx="63">
                  <c:v>1.3703315576396884</c:v>
                </c:pt>
                <c:pt idx="64">
                  <c:v>1.3782426090854161</c:v>
                </c:pt>
                <c:pt idx="65">
                  <c:v>1.3860031366394807</c:v>
                </c:pt>
                <c:pt idx="66">
                  <c:v>1.3936068537637054</c:v>
                </c:pt>
                <c:pt idx="67">
                  <c:v>1.4010490677310279</c:v>
                </c:pt>
                <c:pt idx="68">
                  <c:v>1.4083250858143861</c:v>
                </c:pt>
                <c:pt idx="69">
                  <c:v>1.4154302152867182</c:v>
                </c:pt>
                <c:pt idx="70">
                  <c:v>1.4223597634209619</c:v>
                </c:pt>
                <c:pt idx="71">
                  <c:v>1.4291090374900552</c:v>
                </c:pt>
                <c:pt idx="72">
                  <c:v>1.4356733447669361</c:v>
                </c:pt>
                <c:pt idx="73">
                  <c:v>1.4420472648317209</c:v>
                </c:pt>
                <c:pt idx="74">
                  <c:v>1.44822811374796</c:v>
                </c:pt>
                <c:pt idx="75">
                  <c:v>1.4542108639924272</c:v>
                </c:pt>
                <c:pt idx="76">
                  <c:v>1.459989877917574</c:v>
                </c:pt>
                <c:pt idx="77">
                  <c:v>1.465559517875852</c:v>
                </c:pt>
                <c:pt idx="78">
                  <c:v>1.4709141462197135</c:v>
                </c:pt>
                <c:pt idx="79">
                  <c:v>1.47604812530161</c:v>
                </c:pt>
                <c:pt idx="80">
                  <c:v>1.4809557961937172</c:v>
                </c:pt>
                <c:pt idx="81">
                  <c:v>1.4856303233445924</c:v>
                </c:pt>
                <c:pt idx="82">
                  <c:v>1.4900647480866667</c:v>
                </c:pt>
                <c:pt idx="83">
                  <c:v>1.494252280368356</c:v>
                </c:pt>
                <c:pt idx="84">
                  <c:v>1.4981861301380768</c:v>
                </c:pt>
                <c:pt idx="85">
                  <c:v>1.5018595845620932</c:v>
                </c:pt>
                <c:pt idx="86">
                  <c:v>1.5052662138846189</c:v>
                </c:pt>
                <c:pt idx="87">
                  <c:v>1.5083989568909018</c:v>
                </c:pt>
                <c:pt idx="88">
                  <c:v>1.511253846234951</c:v>
                </c:pt>
                <c:pt idx="89">
                  <c:v>1.5138269145707748</c:v>
                </c:pt>
                <c:pt idx="90">
                  <c:v>1.5161156398409736</c:v>
                </c:pt>
                <c:pt idx="91">
                  <c:v>1.5181181862611555</c:v>
                </c:pt>
                <c:pt idx="92">
                  <c:v>1.5198388359513928</c:v>
                </c:pt>
                <c:pt idx="93">
                  <c:v>1.5212829223145103</c:v>
                </c:pt>
                <c:pt idx="94">
                  <c:v>1.5224570137172222</c:v>
                </c:pt>
                <c:pt idx="95">
                  <c:v>1.5233765981123417</c:v>
                </c:pt>
                <c:pt idx="96">
                  <c:v>1.524060910493432</c:v>
                </c:pt>
                <c:pt idx="97">
                  <c:v>1.5245318495969689</c:v>
                </c:pt>
                <c:pt idx="98">
                  <c:v>1.5248192140891312</c:v>
                </c:pt>
                <c:pt idx="99">
                  <c:v>1.5249612742584653</c:v>
                </c:pt>
                <c:pt idx="100">
                  <c:v>1.5249981472174718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8F-47DE-815F-17AC057333E4}"/>
            </c:ext>
          </c:extLst>
        </c:ser>
        <c:ser>
          <c:idx val="3"/>
          <c:order val="3"/>
          <c:tx>
            <c:strRef>
              <c:f>'Example 4'!$I$2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'Example 4'!$E$3:$E$103</c:f>
              <c:numCache>
                <c:formatCode>General</c:formatCode>
                <c:ptCount val="101"/>
                <c:pt idx="0">
                  <c:v>0</c:v>
                </c:pt>
                <c:pt idx="1">
                  <c:v>3.5867754113279846E-2</c:v>
                </c:pt>
                <c:pt idx="2">
                  <c:v>7.1735508226559691E-2</c:v>
                </c:pt>
                <c:pt idx="3">
                  <c:v>0.10760326233983954</c:v>
                </c:pt>
                <c:pt idx="4">
                  <c:v>0.14347101645311938</c:v>
                </c:pt>
                <c:pt idx="5">
                  <c:v>0.17933877056639924</c:v>
                </c:pt>
                <c:pt idx="6">
                  <c:v>0.2152065246796791</c:v>
                </c:pt>
                <c:pt idx="7">
                  <c:v>0.25107427879295896</c:v>
                </c:pt>
                <c:pt idx="8">
                  <c:v>0.28694203290623882</c:v>
                </c:pt>
                <c:pt idx="9">
                  <c:v>0.32280978701951868</c:v>
                </c:pt>
                <c:pt idx="10">
                  <c:v>0.35867754113279854</c:v>
                </c:pt>
                <c:pt idx="11">
                  <c:v>0.3945452952460784</c:v>
                </c:pt>
                <c:pt idx="12">
                  <c:v>0.43041304935935826</c:v>
                </c:pt>
                <c:pt idx="13">
                  <c:v>0.46628080347263812</c:v>
                </c:pt>
                <c:pt idx="14">
                  <c:v>0.50214855758591792</c:v>
                </c:pt>
                <c:pt idx="15">
                  <c:v>0.53801631169919772</c:v>
                </c:pt>
                <c:pt idx="16">
                  <c:v>0.57388406581247753</c:v>
                </c:pt>
                <c:pt idx="17">
                  <c:v>0.60975181992575733</c:v>
                </c:pt>
                <c:pt idx="18">
                  <c:v>0.64561957403903714</c:v>
                </c:pt>
                <c:pt idx="19">
                  <c:v>0.68148732815231694</c:v>
                </c:pt>
                <c:pt idx="20">
                  <c:v>0.71735508226559674</c:v>
                </c:pt>
                <c:pt idx="21">
                  <c:v>0.75322283637887655</c:v>
                </c:pt>
                <c:pt idx="22">
                  <c:v>0.78909059049215635</c:v>
                </c:pt>
                <c:pt idx="23">
                  <c:v>0.82495834460543616</c:v>
                </c:pt>
                <c:pt idx="24">
                  <c:v>0.86082609871871596</c:v>
                </c:pt>
                <c:pt idx="25">
                  <c:v>0.89669385283199576</c:v>
                </c:pt>
                <c:pt idx="26">
                  <c:v>0.93256160694527557</c:v>
                </c:pt>
                <c:pt idx="27">
                  <c:v>0.96842936105855537</c:v>
                </c:pt>
                <c:pt idx="28">
                  <c:v>1.0042971151718352</c:v>
                </c:pt>
                <c:pt idx="29">
                  <c:v>1.0401648692851151</c:v>
                </c:pt>
                <c:pt idx="30">
                  <c:v>1.076032623398395</c:v>
                </c:pt>
                <c:pt idx="31">
                  <c:v>1.1119003775116749</c:v>
                </c:pt>
                <c:pt idx="32">
                  <c:v>1.1477681316249548</c:v>
                </c:pt>
                <c:pt idx="33">
                  <c:v>1.1836358857382347</c:v>
                </c:pt>
                <c:pt idx="34">
                  <c:v>1.2195036398515147</c:v>
                </c:pt>
                <c:pt idx="35">
                  <c:v>1.2553713939647946</c:v>
                </c:pt>
                <c:pt idx="36">
                  <c:v>1.2912391480780745</c:v>
                </c:pt>
                <c:pt idx="37">
                  <c:v>1.3271069021913544</c:v>
                </c:pt>
                <c:pt idx="38">
                  <c:v>1.3629746563046343</c:v>
                </c:pt>
                <c:pt idx="39">
                  <c:v>1.3988424104179142</c:v>
                </c:pt>
                <c:pt idx="40">
                  <c:v>1.4347101645311942</c:v>
                </c:pt>
                <c:pt idx="41">
                  <c:v>1.4705779186444741</c:v>
                </c:pt>
                <c:pt idx="42">
                  <c:v>1.506445672757754</c:v>
                </c:pt>
                <c:pt idx="43">
                  <c:v>1.5423134268710339</c:v>
                </c:pt>
                <c:pt idx="44">
                  <c:v>1.5781811809843138</c:v>
                </c:pt>
                <c:pt idx="45">
                  <c:v>1.6140489350975937</c:v>
                </c:pt>
                <c:pt idx="46">
                  <c:v>1.6499166892108736</c:v>
                </c:pt>
                <c:pt idx="47">
                  <c:v>1.6857844433241536</c:v>
                </c:pt>
                <c:pt idx="48">
                  <c:v>1.7216521974374335</c:v>
                </c:pt>
                <c:pt idx="49">
                  <c:v>1.7575199515507134</c:v>
                </c:pt>
                <c:pt idx="50">
                  <c:v>1.7933877056639933</c:v>
                </c:pt>
                <c:pt idx="51">
                  <c:v>1.8292554597772732</c:v>
                </c:pt>
                <c:pt idx="52">
                  <c:v>1.8651232138905531</c:v>
                </c:pt>
                <c:pt idx="53">
                  <c:v>1.900990968003833</c:v>
                </c:pt>
                <c:pt idx="54">
                  <c:v>1.936858722117113</c:v>
                </c:pt>
                <c:pt idx="55">
                  <c:v>1.9727264762303929</c:v>
                </c:pt>
                <c:pt idx="56">
                  <c:v>2.0085942303436726</c:v>
                </c:pt>
                <c:pt idx="57">
                  <c:v>2.0444619844569525</c:v>
                </c:pt>
                <c:pt idx="58">
                  <c:v>2.0803297385702324</c:v>
                </c:pt>
                <c:pt idx="59">
                  <c:v>2.1161974926835123</c:v>
                </c:pt>
                <c:pt idx="60">
                  <c:v>2.1520652467967922</c:v>
                </c:pt>
                <c:pt idx="61">
                  <c:v>2.1879330009100721</c:v>
                </c:pt>
                <c:pt idx="62">
                  <c:v>2.2238007550233521</c:v>
                </c:pt>
                <c:pt idx="63">
                  <c:v>2.259668509136632</c:v>
                </c:pt>
                <c:pt idx="64">
                  <c:v>2.2955362632499119</c:v>
                </c:pt>
                <c:pt idx="65">
                  <c:v>2.3314040173631918</c:v>
                </c:pt>
                <c:pt idx="66">
                  <c:v>2.3672717714764717</c:v>
                </c:pt>
                <c:pt idx="67">
                  <c:v>2.4031395255897516</c:v>
                </c:pt>
                <c:pt idx="68">
                  <c:v>2.4390072797030315</c:v>
                </c:pt>
                <c:pt idx="69">
                  <c:v>2.4748750338163115</c:v>
                </c:pt>
                <c:pt idx="70">
                  <c:v>2.5107427879295914</c:v>
                </c:pt>
                <c:pt idx="71">
                  <c:v>2.5466105420428713</c:v>
                </c:pt>
                <c:pt idx="72">
                  <c:v>2.5824782961561512</c:v>
                </c:pt>
                <c:pt idx="73">
                  <c:v>2.6183460502694311</c:v>
                </c:pt>
                <c:pt idx="74">
                  <c:v>2.654213804382711</c:v>
                </c:pt>
                <c:pt idx="75">
                  <c:v>2.690081558495991</c:v>
                </c:pt>
                <c:pt idx="76">
                  <c:v>2.7259493126092709</c:v>
                </c:pt>
                <c:pt idx="77">
                  <c:v>2.7618170667225508</c:v>
                </c:pt>
                <c:pt idx="78">
                  <c:v>2.7976848208358307</c:v>
                </c:pt>
                <c:pt idx="79">
                  <c:v>2.8335525749491106</c:v>
                </c:pt>
                <c:pt idx="80">
                  <c:v>2.8694203290623905</c:v>
                </c:pt>
                <c:pt idx="81">
                  <c:v>2.9052880831756704</c:v>
                </c:pt>
                <c:pt idx="82">
                  <c:v>2.9411558372889504</c:v>
                </c:pt>
                <c:pt idx="83">
                  <c:v>2.9770235914022303</c:v>
                </c:pt>
                <c:pt idx="84">
                  <c:v>3.0128913455155102</c:v>
                </c:pt>
                <c:pt idx="85">
                  <c:v>3.0487590996287901</c:v>
                </c:pt>
                <c:pt idx="86">
                  <c:v>3.08462685374207</c:v>
                </c:pt>
                <c:pt idx="87">
                  <c:v>3.1204946078553499</c:v>
                </c:pt>
                <c:pt idx="88">
                  <c:v>3.1563623619686298</c:v>
                </c:pt>
                <c:pt idx="89">
                  <c:v>3.1922301160819098</c:v>
                </c:pt>
                <c:pt idx="90">
                  <c:v>3.2280978701951897</c:v>
                </c:pt>
                <c:pt idx="91">
                  <c:v>3.2639656243084696</c:v>
                </c:pt>
                <c:pt idx="92">
                  <c:v>3.2998333784217495</c:v>
                </c:pt>
                <c:pt idx="93">
                  <c:v>3.3357011325350294</c:v>
                </c:pt>
                <c:pt idx="94">
                  <c:v>3.3715688866483093</c:v>
                </c:pt>
                <c:pt idx="95">
                  <c:v>3.4074366407615893</c:v>
                </c:pt>
                <c:pt idx="96">
                  <c:v>3.4433043948748692</c:v>
                </c:pt>
                <c:pt idx="97">
                  <c:v>3.4791721489881491</c:v>
                </c:pt>
                <c:pt idx="98">
                  <c:v>3.515039903101429</c:v>
                </c:pt>
                <c:pt idx="99">
                  <c:v>3.5509076572147089</c:v>
                </c:pt>
                <c:pt idx="100">
                  <c:v>3.5867754113279844</c:v>
                </c:pt>
              </c:numCache>
            </c:numRef>
          </c:xVal>
          <c:yVal>
            <c:numRef>
              <c:f>'Example 4'!$I$3:$I$103</c:f>
              <c:numCache>
                <c:formatCode>General</c:formatCode>
                <c:ptCount val="1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8F-47DE-815F-17AC057333E4}"/>
            </c:ext>
          </c:extLst>
        </c:ser>
        <c:ser>
          <c:idx val="4"/>
          <c:order val="4"/>
          <c:tx>
            <c:strRef>
              <c:f>'Example 4'!$J$2</c:f>
              <c:strCache>
                <c:ptCount val="1"/>
                <c:pt idx="0">
                  <c:v>u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'Example 4'!$E$3:$E$103</c:f>
              <c:numCache>
                <c:formatCode>General</c:formatCode>
                <c:ptCount val="101"/>
                <c:pt idx="0">
                  <c:v>0</c:v>
                </c:pt>
                <c:pt idx="1">
                  <c:v>3.5867754113279846E-2</c:v>
                </c:pt>
                <c:pt idx="2">
                  <c:v>7.1735508226559691E-2</c:v>
                </c:pt>
                <c:pt idx="3">
                  <c:v>0.10760326233983954</c:v>
                </c:pt>
                <c:pt idx="4">
                  <c:v>0.14347101645311938</c:v>
                </c:pt>
                <c:pt idx="5">
                  <c:v>0.17933877056639924</c:v>
                </c:pt>
                <c:pt idx="6">
                  <c:v>0.2152065246796791</c:v>
                </c:pt>
                <c:pt idx="7">
                  <c:v>0.25107427879295896</c:v>
                </c:pt>
                <c:pt idx="8">
                  <c:v>0.28694203290623882</c:v>
                </c:pt>
                <c:pt idx="9">
                  <c:v>0.32280978701951868</c:v>
                </c:pt>
                <c:pt idx="10">
                  <c:v>0.35867754113279854</c:v>
                </c:pt>
                <c:pt idx="11">
                  <c:v>0.3945452952460784</c:v>
                </c:pt>
                <c:pt idx="12">
                  <c:v>0.43041304935935826</c:v>
                </c:pt>
                <c:pt idx="13">
                  <c:v>0.46628080347263812</c:v>
                </c:pt>
                <c:pt idx="14">
                  <c:v>0.50214855758591792</c:v>
                </c:pt>
                <c:pt idx="15">
                  <c:v>0.53801631169919772</c:v>
                </c:pt>
                <c:pt idx="16">
                  <c:v>0.57388406581247753</c:v>
                </c:pt>
                <c:pt idx="17">
                  <c:v>0.60975181992575733</c:v>
                </c:pt>
                <c:pt idx="18">
                  <c:v>0.64561957403903714</c:v>
                </c:pt>
                <c:pt idx="19">
                  <c:v>0.68148732815231694</c:v>
                </c:pt>
                <c:pt idx="20">
                  <c:v>0.71735508226559674</c:v>
                </c:pt>
                <c:pt idx="21">
                  <c:v>0.75322283637887655</c:v>
                </c:pt>
                <c:pt idx="22">
                  <c:v>0.78909059049215635</c:v>
                </c:pt>
                <c:pt idx="23">
                  <c:v>0.82495834460543616</c:v>
                </c:pt>
                <c:pt idx="24">
                  <c:v>0.86082609871871596</c:v>
                </c:pt>
                <c:pt idx="25">
                  <c:v>0.89669385283199576</c:v>
                </c:pt>
                <c:pt idx="26">
                  <c:v>0.93256160694527557</c:v>
                </c:pt>
                <c:pt idx="27">
                  <c:v>0.96842936105855537</c:v>
                </c:pt>
                <c:pt idx="28">
                  <c:v>1.0042971151718352</c:v>
                </c:pt>
                <c:pt idx="29">
                  <c:v>1.0401648692851151</c:v>
                </c:pt>
                <c:pt idx="30">
                  <c:v>1.076032623398395</c:v>
                </c:pt>
                <c:pt idx="31">
                  <c:v>1.1119003775116749</c:v>
                </c:pt>
                <c:pt idx="32">
                  <c:v>1.1477681316249548</c:v>
                </c:pt>
                <c:pt idx="33">
                  <c:v>1.1836358857382347</c:v>
                </c:pt>
                <c:pt idx="34">
                  <c:v>1.2195036398515147</c:v>
                </c:pt>
                <c:pt idx="35">
                  <c:v>1.2553713939647946</c:v>
                </c:pt>
                <c:pt idx="36">
                  <c:v>1.2912391480780745</c:v>
                </c:pt>
                <c:pt idx="37">
                  <c:v>1.3271069021913544</c:v>
                </c:pt>
                <c:pt idx="38">
                  <c:v>1.3629746563046343</c:v>
                </c:pt>
                <c:pt idx="39">
                  <c:v>1.3988424104179142</c:v>
                </c:pt>
                <c:pt idx="40">
                  <c:v>1.4347101645311942</c:v>
                </c:pt>
                <c:pt idx="41">
                  <c:v>1.4705779186444741</c:v>
                </c:pt>
                <c:pt idx="42">
                  <c:v>1.506445672757754</c:v>
                </c:pt>
                <c:pt idx="43">
                  <c:v>1.5423134268710339</c:v>
                </c:pt>
                <c:pt idx="44">
                  <c:v>1.5781811809843138</c:v>
                </c:pt>
                <c:pt idx="45">
                  <c:v>1.6140489350975937</c:v>
                </c:pt>
                <c:pt idx="46">
                  <c:v>1.6499166892108736</c:v>
                </c:pt>
                <c:pt idx="47">
                  <c:v>1.6857844433241536</c:v>
                </c:pt>
                <c:pt idx="48">
                  <c:v>1.7216521974374335</c:v>
                </c:pt>
                <c:pt idx="49">
                  <c:v>1.7575199515507134</c:v>
                </c:pt>
                <c:pt idx="50">
                  <c:v>1.7933877056639933</c:v>
                </c:pt>
                <c:pt idx="51">
                  <c:v>1.8292554597772732</c:v>
                </c:pt>
                <c:pt idx="52">
                  <c:v>1.8651232138905531</c:v>
                </c:pt>
                <c:pt idx="53">
                  <c:v>1.900990968003833</c:v>
                </c:pt>
                <c:pt idx="54">
                  <c:v>1.936858722117113</c:v>
                </c:pt>
                <c:pt idx="55">
                  <c:v>1.9727264762303929</c:v>
                </c:pt>
                <c:pt idx="56">
                  <c:v>2.0085942303436726</c:v>
                </c:pt>
                <c:pt idx="57">
                  <c:v>2.0444619844569525</c:v>
                </c:pt>
                <c:pt idx="58">
                  <c:v>2.0803297385702324</c:v>
                </c:pt>
                <c:pt idx="59">
                  <c:v>2.1161974926835123</c:v>
                </c:pt>
                <c:pt idx="60">
                  <c:v>2.1520652467967922</c:v>
                </c:pt>
                <c:pt idx="61">
                  <c:v>2.1879330009100721</c:v>
                </c:pt>
                <c:pt idx="62">
                  <c:v>2.2238007550233521</c:v>
                </c:pt>
                <c:pt idx="63">
                  <c:v>2.259668509136632</c:v>
                </c:pt>
                <c:pt idx="64">
                  <c:v>2.2955362632499119</c:v>
                </c:pt>
                <c:pt idx="65">
                  <c:v>2.3314040173631918</c:v>
                </c:pt>
                <c:pt idx="66">
                  <c:v>2.3672717714764717</c:v>
                </c:pt>
                <c:pt idx="67">
                  <c:v>2.4031395255897516</c:v>
                </c:pt>
                <c:pt idx="68">
                  <c:v>2.4390072797030315</c:v>
                </c:pt>
                <c:pt idx="69">
                  <c:v>2.4748750338163115</c:v>
                </c:pt>
                <c:pt idx="70">
                  <c:v>2.5107427879295914</c:v>
                </c:pt>
                <c:pt idx="71">
                  <c:v>2.5466105420428713</c:v>
                </c:pt>
                <c:pt idx="72">
                  <c:v>2.5824782961561512</c:v>
                </c:pt>
                <c:pt idx="73">
                  <c:v>2.6183460502694311</c:v>
                </c:pt>
                <c:pt idx="74">
                  <c:v>2.654213804382711</c:v>
                </c:pt>
                <c:pt idx="75">
                  <c:v>2.690081558495991</c:v>
                </c:pt>
                <c:pt idx="76">
                  <c:v>2.7259493126092709</c:v>
                </c:pt>
                <c:pt idx="77">
                  <c:v>2.7618170667225508</c:v>
                </c:pt>
                <c:pt idx="78">
                  <c:v>2.7976848208358307</c:v>
                </c:pt>
                <c:pt idx="79">
                  <c:v>2.8335525749491106</c:v>
                </c:pt>
                <c:pt idx="80">
                  <c:v>2.8694203290623905</c:v>
                </c:pt>
                <c:pt idx="81">
                  <c:v>2.9052880831756704</c:v>
                </c:pt>
                <c:pt idx="82">
                  <c:v>2.9411558372889504</c:v>
                </c:pt>
                <c:pt idx="83">
                  <c:v>2.9770235914022303</c:v>
                </c:pt>
                <c:pt idx="84">
                  <c:v>3.0128913455155102</c:v>
                </c:pt>
                <c:pt idx="85">
                  <c:v>3.0487590996287901</c:v>
                </c:pt>
                <c:pt idx="86">
                  <c:v>3.08462685374207</c:v>
                </c:pt>
                <c:pt idx="87">
                  <c:v>3.1204946078553499</c:v>
                </c:pt>
                <c:pt idx="88">
                  <c:v>3.1563623619686298</c:v>
                </c:pt>
                <c:pt idx="89">
                  <c:v>3.1922301160819098</c:v>
                </c:pt>
                <c:pt idx="90">
                  <c:v>3.2280978701951897</c:v>
                </c:pt>
                <c:pt idx="91">
                  <c:v>3.2639656243084696</c:v>
                </c:pt>
                <c:pt idx="92">
                  <c:v>3.2998333784217495</c:v>
                </c:pt>
                <c:pt idx="93">
                  <c:v>3.3357011325350294</c:v>
                </c:pt>
                <c:pt idx="94">
                  <c:v>3.3715688866483093</c:v>
                </c:pt>
                <c:pt idx="95">
                  <c:v>3.4074366407615893</c:v>
                </c:pt>
                <c:pt idx="96">
                  <c:v>3.4433043948748692</c:v>
                </c:pt>
                <c:pt idx="97">
                  <c:v>3.4791721489881491</c:v>
                </c:pt>
                <c:pt idx="98">
                  <c:v>3.515039903101429</c:v>
                </c:pt>
                <c:pt idx="99">
                  <c:v>3.5509076572147089</c:v>
                </c:pt>
                <c:pt idx="100">
                  <c:v>3.5867754113279844</c:v>
                </c:pt>
              </c:numCache>
            </c:numRef>
          </c:xVal>
          <c:yVal>
            <c:numRef>
              <c:f>'Example 4'!$J$3:$J$103</c:f>
              <c:numCache>
                <c:formatCode>General</c:formatCode>
                <c:ptCount val="101"/>
                <c:pt idx="0">
                  <c:v>0.19056901453910266</c:v>
                </c:pt>
                <c:pt idx="1">
                  <c:v>0.32971583172003327</c:v>
                </c:pt>
                <c:pt idx="2">
                  <c:v>0.45959332395458136</c:v>
                </c:pt>
                <c:pt idx="3">
                  <c:v>0.58039656676381546</c:v>
                </c:pt>
                <c:pt idx="4">
                  <c:v>0.69232063566880431</c:v>
                </c:pt>
                <c:pt idx="5">
                  <c:v>0.79556060619061675</c:v>
                </c:pt>
                <c:pt idx="6">
                  <c:v>0.89031155385032135</c:v>
                </c:pt>
                <c:pt idx="7">
                  <c:v>0.97676855416898678</c:v>
                </c:pt>
                <c:pt idx="8">
                  <c:v>1.0551266826676817</c:v>
                </c:pt>
                <c:pt idx="9">
                  <c:v>1.1255810148674754</c:v>
                </c:pt>
                <c:pt idx="10">
                  <c:v>1.1883266262894359</c:v>
                </c:pt>
                <c:pt idx="11">
                  <c:v>1.2435585924546317</c:v>
                </c:pt>
                <c:pt idx="12">
                  <c:v>1.2914719888841326</c:v>
                </c:pt>
                <c:pt idx="13">
                  <c:v>1.3322618910990058</c:v>
                </c:pt>
                <c:pt idx="14">
                  <c:v>1.3661233746203212</c:v>
                </c:pt>
                <c:pt idx="15">
                  <c:v>1.3932515149691473</c:v>
                </c:pt>
                <c:pt idx="16">
                  <c:v>1.4138413876665523</c:v>
                </c:pt>
                <c:pt idx="17">
                  <c:v>1.4280880682336052</c:v>
                </c:pt>
                <c:pt idx="18">
                  <c:v>1.436186632191375</c:v>
                </c:pt>
                <c:pt idx="19">
                  <c:v>1.4383321550609292</c:v>
                </c:pt>
                <c:pt idx="20">
                  <c:v>1.4347197123633384</c:v>
                </c:pt>
                <c:pt idx="21">
                  <c:v>1.4255443796196698</c:v>
                </c:pt>
                <c:pt idx="22">
                  <c:v>1.4110012323509928</c:v>
                </c:pt>
                <c:pt idx="23">
                  <c:v>1.3912853460783756</c:v>
                </c:pt>
                <c:pt idx="24">
                  <c:v>1.3665917963228877</c:v>
                </c:pt>
                <c:pt idx="25">
                  <c:v>1.337115658605597</c:v>
                </c:pt>
                <c:pt idx="26">
                  <c:v>1.3030520084475721</c:v>
                </c:pt>
                <c:pt idx="27">
                  <c:v>1.264595921369883</c:v>
                </c:pt>
                <c:pt idx="28">
                  <c:v>1.2219424728935959</c:v>
                </c:pt>
                <c:pt idx="29">
                  <c:v>1.175286738539782</c:v>
                </c:pt>
                <c:pt idx="30">
                  <c:v>1.1248237938295091</c:v>
                </c:pt>
                <c:pt idx="31">
                  <c:v>1.0707487142838463</c:v>
                </c:pt>
                <c:pt idx="32">
                  <c:v>1.0132565754238609</c:v>
                </c:pt>
                <c:pt idx="33">
                  <c:v>0.95254245277062322</c:v>
                </c:pt>
                <c:pt idx="34">
                  <c:v>0.88880142184520095</c:v>
                </c:pt>
                <c:pt idx="35">
                  <c:v>0.8222285581686628</c:v>
                </c:pt>
                <c:pt idx="36">
                  <c:v>0.7530189372620788</c:v>
                </c:pt>
                <c:pt idx="37">
                  <c:v>0.68136763464651628</c:v>
                </c:pt>
                <c:pt idx="38">
                  <c:v>0.60746972584304437</c:v>
                </c:pt>
                <c:pt idx="39">
                  <c:v>0.53152028637273108</c:v>
                </c:pt>
                <c:pt idx="40">
                  <c:v>0.45371439175664641</c:v>
                </c:pt>
                <c:pt idx="41">
                  <c:v>0.37424711751585749</c:v>
                </c:pt>
                <c:pt idx="42">
                  <c:v>0.29331353917143455</c:v>
                </c:pt>
                <c:pt idx="43">
                  <c:v>0.21110873224444626</c:v>
                </c:pt>
                <c:pt idx="44">
                  <c:v>0.12782777225595998</c:v>
                </c:pt>
                <c:pt idx="45">
                  <c:v>4.3665734727046601E-2</c:v>
                </c:pt>
                <c:pt idx="46">
                  <c:v>-4.1182304821228755E-2</c:v>
                </c:pt>
                <c:pt idx="47">
                  <c:v>-0.12652127086779474</c:v>
                </c:pt>
                <c:pt idx="48">
                  <c:v>-0.21215608789158136</c:v>
                </c:pt>
                <c:pt idx="49">
                  <c:v>-0.29789168037152391</c:v>
                </c:pt>
                <c:pt idx="50">
                  <c:v>-0.38353297278655063</c:v>
                </c:pt>
                <c:pt idx="51">
                  <c:v>-0.46888488961559194</c:v>
                </c:pt>
                <c:pt idx="52">
                  <c:v>-0.5537523553375836</c:v>
                </c:pt>
                <c:pt idx="53">
                  <c:v>-0.63794029443145472</c:v>
                </c:pt>
                <c:pt idx="54">
                  <c:v>-0.72125363137613352</c:v>
                </c:pt>
                <c:pt idx="55">
                  <c:v>-0.80349729065055442</c:v>
                </c:pt>
                <c:pt idx="56">
                  <c:v>-0.8844761967336483</c:v>
                </c:pt>
                <c:pt idx="57">
                  <c:v>-0.96399527410434604</c:v>
                </c:pt>
                <c:pt idx="58">
                  <c:v>-1.0418594472415821</c:v>
                </c:pt>
                <c:pt idx="59">
                  <c:v>-1.1178736406242811</c:v>
                </c:pt>
                <c:pt idx="60">
                  <c:v>-1.1918427787313783</c:v>
                </c:pt>
                <c:pt idx="61">
                  <c:v>-1.2635717860418056</c:v>
                </c:pt>
                <c:pt idx="62">
                  <c:v>-1.3328655870344965</c:v>
                </c:pt>
                <c:pt idx="63">
                  <c:v>-1.3995291061883766</c:v>
                </c:pt>
                <c:pt idx="64">
                  <c:v>-1.4633672679823793</c:v>
                </c:pt>
                <c:pt idx="65">
                  <c:v>-1.5241849968954391</c:v>
                </c:pt>
                <c:pt idx="66">
                  <c:v>-1.5817872174064842</c:v>
                </c:pt>
                <c:pt idx="67">
                  <c:v>-1.6359788539944446</c:v>
                </c:pt>
                <c:pt idx="68">
                  <c:v>-1.6865648311382557</c:v>
                </c:pt>
                <c:pt idx="69">
                  <c:v>-1.7333500733168439</c:v>
                </c:pt>
                <c:pt idx="70">
                  <c:v>-1.7761395050091444</c:v>
                </c:pt>
                <c:pt idx="71">
                  <c:v>-1.8147380506940873</c:v>
                </c:pt>
                <c:pt idx="72">
                  <c:v>-1.8489506348506008</c:v>
                </c:pt>
                <c:pt idx="73">
                  <c:v>-1.8785821819576238</c:v>
                </c:pt>
                <c:pt idx="74">
                  <c:v>-1.9034376164940809</c:v>
                </c:pt>
                <c:pt idx="75">
                  <c:v>-1.9233218629389057</c:v>
                </c:pt>
                <c:pt idx="76">
                  <c:v>-1.9380398457710317</c:v>
                </c:pt>
                <c:pt idx="77">
                  <c:v>-1.9473964894693836</c:v>
                </c:pt>
                <c:pt idx="78">
                  <c:v>-1.9511967185128984</c:v>
                </c:pt>
                <c:pt idx="79">
                  <c:v>-1.9492454573805098</c:v>
                </c:pt>
                <c:pt idx="80">
                  <c:v>-1.9413476305511423</c:v>
                </c:pt>
                <c:pt idx="81">
                  <c:v>-1.9273081625037278</c:v>
                </c:pt>
                <c:pt idx="82">
                  <c:v>-1.9069319777172034</c:v>
                </c:pt>
                <c:pt idx="83">
                  <c:v>-1.8800240006704989</c:v>
                </c:pt>
                <c:pt idx="84">
                  <c:v>-1.8463891558425374</c:v>
                </c:pt>
                <c:pt idx="85">
                  <c:v>-1.8058323677122559</c:v>
                </c:pt>
                <c:pt idx="86">
                  <c:v>-1.7581585607585879</c:v>
                </c:pt>
                <c:pt idx="87">
                  <c:v>-1.703172659460467</c:v>
                </c:pt>
                <c:pt idx="88">
                  <c:v>-1.6406795882968197</c:v>
                </c:pt>
                <c:pt idx="89">
                  <c:v>-1.5704842717465723</c:v>
                </c:pt>
                <c:pt idx="90">
                  <c:v>-1.4923916342886692</c:v>
                </c:pt>
                <c:pt idx="91">
                  <c:v>-1.4062066004020295</c:v>
                </c:pt>
                <c:pt idx="92">
                  <c:v>-1.3117340945655904</c:v>
                </c:pt>
                <c:pt idx="93">
                  <c:v>-1.2087790412582891</c:v>
                </c:pt>
                <c:pt idx="94">
                  <c:v>-1.0971463649590412</c:v>
                </c:pt>
                <c:pt idx="95">
                  <c:v>-0.9766409901467874</c:v>
                </c:pt>
                <c:pt idx="96">
                  <c:v>-0.84706784130045776</c:v>
                </c:pt>
                <c:pt idx="97">
                  <c:v>-0.70823184289898933</c:v>
                </c:pt>
                <c:pt idx="98">
                  <c:v>-0.55993791942131566</c:v>
                </c:pt>
                <c:pt idx="99">
                  <c:v>-0.40199099534634897</c:v>
                </c:pt>
                <c:pt idx="100">
                  <c:v>-0.23419599515305123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8F-47DE-815F-17AC05733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559496"/>
        <c:axId val="864562120"/>
      </c:scatterChart>
      <c:scatterChart>
        <c:scatterStyle val="lineMarker"/>
        <c:varyColors val="0"/>
        <c:ser>
          <c:idx val="1"/>
          <c:order val="1"/>
          <c:tx>
            <c:strRef>
              <c:f>'Example 4'!$G$2</c:f>
              <c:strCache>
                <c:ptCount val="1"/>
                <c:pt idx="0">
                  <c:v>x_2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'Example 4'!$E$3:$E$103</c:f>
              <c:numCache>
                <c:formatCode>General</c:formatCode>
                <c:ptCount val="101"/>
                <c:pt idx="0">
                  <c:v>0</c:v>
                </c:pt>
                <c:pt idx="1">
                  <c:v>3.5867754113279846E-2</c:v>
                </c:pt>
                <c:pt idx="2">
                  <c:v>7.1735508226559691E-2</c:v>
                </c:pt>
                <c:pt idx="3">
                  <c:v>0.10760326233983954</c:v>
                </c:pt>
                <c:pt idx="4">
                  <c:v>0.14347101645311938</c:v>
                </c:pt>
                <c:pt idx="5">
                  <c:v>0.17933877056639924</c:v>
                </c:pt>
                <c:pt idx="6">
                  <c:v>0.2152065246796791</c:v>
                </c:pt>
                <c:pt idx="7">
                  <c:v>0.25107427879295896</c:v>
                </c:pt>
                <c:pt idx="8">
                  <c:v>0.28694203290623882</c:v>
                </c:pt>
                <c:pt idx="9">
                  <c:v>0.32280978701951868</c:v>
                </c:pt>
                <c:pt idx="10">
                  <c:v>0.35867754113279854</c:v>
                </c:pt>
                <c:pt idx="11">
                  <c:v>0.3945452952460784</c:v>
                </c:pt>
                <c:pt idx="12">
                  <c:v>0.43041304935935826</c:v>
                </c:pt>
                <c:pt idx="13">
                  <c:v>0.46628080347263812</c:v>
                </c:pt>
                <c:pt idx="14">
                  <c:v>0.50214855758591792</c:v>
                </c:pt>
                <c:pt idx="15">
                  <c:v>0.53801631169919772</c:v>
                </c:pt>
                <c:pt idx="16">
                  <c:v>0.57388406581247753</c:v>
                </c:pt>
                <c:pt idx="17">
                  <c:v>0.60975181992575733</c:v>
                </c:pt>
                <c:pt idx="18">
                  <c:v>0.64561957403903714</c:v>
                </c:pt>
                <c:pt idx="19">
                  <c:v>0.68148732815231694</c:v>
                </c:pt>
                <c:pt idx="20">
                  <c:v>0.71735508226559674</c:v>
                </c:pt>
                <c:pt idx="21">
                  <c:v>0.75322283637887655</c:v>
                </c:pt>
                <c:pt idx="22">
                  <c:v>0.78909059049215635</c:v>
                </c:pt>
                <c:pt idx="23">
                  <c:v>0.82495834460543616</c:v>
                </c:pt>
                <c:pt idx="24">
                  <c:v>0.86082609871871596</c:v>
                </c:pt>
                <c:pt idx="25">
                  <c:v>0.89669385283199576</c:v>
                </c:pt>
                <c:pt idx="26">
                  <c:v>0.93256160694527557</c:v>
                </c:pt>
                <c:pt idx="27">
                  <c:v>0.96842936105855537</c:v>
                </c:pt>
                <c:pt idx="28">
                  <c:v>1.0042971151718352</c:v>
                </c:pt>
                <c:pt idx="29">
                  <c:v>1.0401648692851151</c:v>
                </c:pt>
                <c:pt idx="30">
                  <c:v>1.076032623398395</c:v>
                </c:pt>
                <c:pt idx="31">
                  <c:v>1.1119003775116749</c:v>
                </c:pt>
                <c:pt idx="32">
                  <c:v>1.1477681316249548</c:v>
                </c:pt>
                <c:pt idx="33">
                  <c:v>1.1836358857382347</c:v>
                </c:pt>
                <c:pt idx="34">
                  <c:v>1.2195036398515147</c:v>
                </c:pt>
                <c:pt idx="35">
                  <c:v>1.2553713939647946</c:v>
                </c:pt>
                <c:pt idx="36">
                  <c:v>1.2912391480780745</c:v>
                </c:pt>
                <c:pt idx="37">
                  <c:v>1.3271069021913544</c:v>
                </c:pt>
                <c:pt idx="38">
                  <c:v>1.3629746563046343</c:v>
                </c:pt>
                <c:pt idx="39">
                  <c:v>1.3988424104179142</c:v>
                </c:pt>
                <c:pt idx="40">
                  <c:v>1.4347101645311942</c:v>
                </c:pt>
                <c:pt idx="41">
                  <c:v>1.4705779186444741</c:v>
                </c:pt>
                <c:pt idx="42">
                  <c:v>1.506445672757754</c:v>
                </c:pt>
                <c:pt idx="43">
                  <c:v>1.5423134268710339</c:v>
                </c:pt>
                <c:pt idx="44">
                  <c:v>1.5781811809843138</c:v>
                </c:pt>
                <c:pt idx="45">
                  <c:v>1.6140489350975937</c:v>
                </c:pt>
                <c:pt idx="46">
                  <c:v>1.6499166892108736</c:v>
                </c:pt>
                <c:pt idx="47">
                  <c:v>1.6857844433241536</c:v>
                </c:pt>
                <c:pt idx="48">
                  <c:v>1.7216521974374335</c:v>
                </c:pt>
                <c:pt idx="49">
                  <c:v>1.7575199515507134</c:v>
                </c:pt>
                <c:pt idx="50">
                  <c:v>1.7933877056639933</c:v>
                </c:pt>
                <c:pt idx="51">
                  <c:v>1.8292554597772732</c:v>
                </c:pt>
                <c:pt idx="52">
                  <c:v>1.8651232138905531</c:v>
                </c:pt>
                <c:pt idx="53">
                  <c:v>1.900990968003833</c:v>
                </c:pt>
                <c:pt idx="54">
                  <c:v>1.936858722117113</c:v>
                </c:pt>
                <c:pt idx="55">
                  <c:v>1.9727264762303929</c:v>
                </c:pt>
                <c:pt idx="56">
                  <c:v>2.0085942303436726</c:v>
                </c:pt>
                <c:pt idx="57">
                  <c:v>2.0444619844569525</c:v>
                </c:pt>
                <c:pt idx="58">
                  <c:v>2.0803297385702324</c:v>
                </c:pt>
                <c:pt idx="59">
                  <c:v>2.1161974926835123</c:v>
                </c:pt>
                <c:pt idx="60">
                  <c:v>2.1520652467967922</c:v>
                </c:pt>
                <c:pt idx="61">
                  <c:v>2.1879330009100721</c:v>
                </c:pt>
                <c:pt idx="62">
                  <c:v>2.2238007550233521</c:v>
                </c:pt>
                <c:pt idx="63">
                  <c:v>2.259668509136632</c:v>
                </c:pt>
                <c:pt idx="64">
                  <c:v>2.2955362632499119</c:v>
                </c:pt>
                <c:pt idx="65">
                  <c:v>2.3314040173631918</c:v>
                </c:pt>
                <c:pt idx="66">
                  <c:v>2.3672717714764717</c:v>
                </c:pt>
                <c:pt idx="67">
                  <c:v>2.4031395255897516</c:v>
                </c:pt>
                <c:pt idx="68">
                  <c:v>2.4390072797030315</c:v>
                </c:pt>
                <c:pt idx="69">
                  <c:v>2.4748750338163115</c:v>
                </c:pt>
                <c:pt idx="70">
                  <c:v>2.5107427879295914</c:v>
                </c:pt>
                <c:pt idx="71">
                  <c:v>2.5466105420428713</c:v>
                </c:pt>
                <c:pt idx="72">
                  <c:v>2.5824782961561512</c:v>
                </c:pt>
                <c:pt idx="73">
                  <c:v>2.6183460502694311</c:v>
                </c:pt>
                <c:pt idx="74">
                  <c:v>2.654213804382711</c:v>
                </c:pt>
                <c:pt idx="75">
                  <c:v>2.690081558495991</c:v>
                </c:pt>
                <c:pt idx="76">
                  <c:v>2.7259493126092709</c:v>
                </c:pt>
                <c:pt idx="77">
                  <c:v>2.7618170667225508</c:v>
                </c:pt>
                <c:pt idx="78">
                  <c:v>2.7976848208358307</c:v>
                </c:pt>
                <c:pt idx="79">
                  <c:v>2.8335525749491106</c:v>
                </c:pt>
                <c:pt idx="80">
                  <c:v>2.8694203290623905</c:v>
                </c:pt>
                <c:pt idx="81">
                  <c:v>2.9052880831756704</c:v>
                </c:pt>
                <c:pt idx="82">
                  <c:v>2.9411558372889504</c:v>
                </c:pt>
                <c:pt idx="83">
                  <c:v>2.9770235914022303</c:v>
                </c:pt>
                <c:pt idx="84">
                  <c:v>3.0128913455155102</c:v>
                </c:pt>
                <c:pt idx="85">
                  <c:v>3.0487590996287901</c:v>
                </c:pt>
                <c:pt idx="86">
                  <c:v>3.08462685374207</c:v>
                </c:pt>
                <c:pt idx="87">
                  <c:v>3.1204946078553499</c:v>
                </c:pt>
                <c:pt idx="88">
                  <c:v>3.1563623619686298</c:v>
                </c:pt>
                <c:pt idx="89">
                  <c:v>3.1922301160819098</c:v>
                </c:pt>
                <c:pt idx="90">
                  <c:v>3.2280978701951897</c:v>
                </c:pt>
                <c:pt idx="91">
                  <c:v>3.2639656243084696</c:v>
                </c:pt>
                <c:pt idx="92">
                  <c:v>3.2998333784217495</c:v>
                </c:pt>
                <c:pt idx="93">
                  <c:v>3.3357011325350294</c:v>
                </c:pt>
                <c:pt idx="94">
                  <c:v>3.3715688866483093</c:v>
                </c:pt>
                <c:pt idx="95">
                  <c:v>3.4074366407615893</c:v>
                </c:pt>
                <c:pt idx="96">
                  <c:v>3.4433043948748692</c:v>
                </c:pt>
                <c:pt idx="97">
                  <c:v>3.4791721489881491</c:v>
                </c:pt>
                <c:pt idx="98">
                  <c:v>3.515039903101429</c:v>
                </c:pt>
                <c:pt idx="99">
                  <c:v>3.5509076572147089</c:v>
                </c:pt>
                <c:pt idx="100">
                  <c:v>3.5867754113279844</c:v>
                </c:pt>
              </c:numCache>
            </c:numRef>
          </c:xVal>
          <c:yVal>
            <c:numRef>
              <c:f>'Example 4'!$G$3:$G$103</c:f>
              <c:numCache>
                <c:formatCode>General</c:formatCode>
                <c:ptCount val="101"/>
                <c:pt idx="0">
                  <c:v>0</c:v>
                </c:pt>
                <c:pt idx="1">
                  <c:v>1.4766485519514374E-3</c:v>
                </c:pt>
                <c:pt idx="2">
                  <c:v>3.9421441439573485E-3</c:v>
                </c:pt>
                <c:pt idx="3">
                  <c:v>7.3058748432730403E-3</c:v>
                </c:pt>
                <c:pt idx="4">
                  <c:v>1.147022496611759E-2</c:v>
                </c:pt>
                <c:pt idx="5">
                  <c:v>1.6334513408032048E-2</c:v>
                </c:pt>
                <c:pt idx="6">
                  <c:v>2.1798841869578797E-2</c:v>
                </c:pt>
                <c:pt idx="7">
                  <c:v>2.7772273377220404E-2</c:v>
                </c:pt>
                <c:pt idx="8">
                  <c:v>3.4165739097591893E-2</c:v>
                </c:pt>
                <c:pt idx="9">
                  <c:v>4.0893893246090954E-2</c:v>
                </c:pt>
                <c:pt idx="10">
                  <c:v>4.7885342980362441E-2</c:v>
                </c:pt>
                <c:pt idx="11">
                  <c:v>5.507602518165701E-2</c:v>
                </c:pt>
                <c:pt idx="12">
                  <c:v>6.240664714885602E-2</c:v>
                </c:pt>
                <c:pt idx="13">
                  <c:v>6.9823305113039219E-2</c:v>
                </c:pt>
                <c:pt idx="14">
                  <c:v>7.7288186598979625E-2</c:v>
                </c:pt>
                <c:pt idx="15">
                  <c:v>8.4764611514004495E-2</c:v>
                </c:pt>
                <c:pt idx="16">
                  <c:v>9.2219913241699342E-2</c:v>
                </c:pt>
                <c:pt idx="17">
                  <c:v>9.9629422823146851E-2</c:v>
                </c:pt>
                <c:pt idx="18">
                  <c:v>0.10697577341153827</c:v>
                </c:pt>
                <c:pt idx="19">
                  <c:v>0.11424308838764949</c:v>
                </c:pt>
                <c:pt idx="20">
                  <c:v>0.12141618779135573</c:v>
                </c:pt>
                <c:pt idx="21">
                  <c:v>0.12848537316291908</c:v>
                </c:pt>
                <c:pt idx="22">
                  <c:v>0.13544533952562965</c:v>
                </c:pt>
                <c:pt idx="23">
                  <c:v>0.14229078190277747</c:v>
                </c:pt>
                <c:pt idx="24">
                  <c:v>0.14901639531765257</c:v>
                </c:pt>
                <c:pt idx="25">
                  <c:v>0.15561235770695667</c:v>
                </c:pt>
                <c:pt idx="26">
                  <c:v>0.16208271850886929</c:v>
                </c:pt>
                <c:pt idx="27">
                  <c:v>0.16842520838734282</c:v>
                </c:pt>
                <c:pt idx="28">
                  <c:v>0.17463136943154475</c:v>
                </c:pt>
                <c:pt idx="29">
                  <c:v>0.18069274373064262</c:v>
                </c:pt>
                <c:pt idx="30">
                  <c:v>0.1866008733738039</c:v>
                </c:pt>
                <c:pt idx="31">
                  <c:v>0.19234730045019613</c:v>
                </c:pt>
                <c:pt idx="32">
                  <c:v>0.19792356704898681</c:v>
                </c:pt>
                <c:pt idx="33">
                  <c:v>0.20331828068802701</c:v>
                </c:pt>
                <c:pt idx="34">
                  <c:v>0.20852385537822518</c:v>
                </c:pt>
                <c:pt idx="35">
                  <c:v>0.21352452479521644</c:v>
                </c:pt>
                <c:pt idx="36">
                  <c:v>0.21830267698649358</c:v>
                </c:pt>
                <c:pt idx="37">
                  <c:v>0.22284069999954936</c:v>
                </c:pt>
                <c:pt idx="38">
                  <c:v>0.22712098188187657</c:v>
                </c:pt>
                <c:pt idx="39">
                  <c:v>0.23112591068096791</c:v>
                </c:pt>
                <c:pt idx="40">
                  <c:v>0.23483787444431617</c:v>
                </c:pt>
                <c:pt idx="41">
                  <c:v>0.23824669983672792</c:v>
                </c:pt>
                <c:pt idx="42">
                  <c:v>0.24131934599845883</c:v>
                </c:pt>
                <c:pt idx="43">
                  <c:v>0.24404447264157031</c:v>
                </c:pt>
                <c:pt idx="44">
                  <c:v>0.24641279357949369</c:v>
                </c:pt>
                <c:pt idx="45">
                  <c:v>0.24841502262566031</c:v>
                </c:pt>
                <c:pt idx="46">
                  <c:v>0.2500418735935015</c:v>
                </c:pt>
                <c:pt idx="47">
                  <c:v>0.25128406029644867</c:v>
                </c:pt>
                <c:pt idx="48">
                  <c:v>0.25213560369152943</c:v>
                </c:pt>
                <c:pt idx="49">
                  <c:v>0.25260188182998761</c:v>
                </c:pt>
                <c:pt idx="50">
                  <c:v>0.25265901964317378</c:v>
                </c:pt>
                <c:pt idx="51">
                  <c:v>0.25232025439016481</c:v>
                </c:pt>
                <c:pt idx="52">
                  <c:v>0.25159882333003775</c:v>
                </c:pt>
                <c:pt idx="53">
                  <c:v>0.25050796372186945</c:v>
                </c:pt>
                <c:pt idx="54">
                  <c:v>0.24906091282473689</c:v>
                </c:pt>
                <c:pt idx="55">
                  <c:v>0.247270907897717</c:v>
                </c:pt>
                <c:pt idx="56">
                  <c:v>0.24515118619988677</c:v>
                </c:pt>
                <c:pt idx="57">
                  <c:v>0.24271485080545846</c:v>
                </c:pt>
                <c:pt idx="58">
                  <c:v>0.23998359914096276</c:v>
                </c:pt>
                <c:pt idx="59">
                  <c:v>0.23697852484081283</c:v>
                </c:pt>
                <c:pt idx="60">
                  <c:v>0.23371772647076688</c:v>
                </c:pt>
                <c:pt idx="61">
                  <c:v>0.23021930259658308</c:v>
                </c:pt>
                <c:pt idx="62">
                  <c:v>0.22650135178401962</c:v>
                </c:pt>
                <c:pt idx="63">
                  <c:v>0.22258197259883472</c:v>
                </c:pt>
                <c:pt idx="64">
                  <c:v>0.21847779673448373</c:v>
                </c:pt>
                <c:pt idx="65">
                  <c:v>0.2141970569676033</c:v>
                </c:pt>
                <c:pt idx="66">
                  <c:v>0.20977247165210339</c:v>
                </c:pt>
                <c:pt idx="67">
                  <c:v>0.20520734688137682</c:v>
                </c:pt>
                <c:pt idx="68">
                  <c:v>0.20050498874881645</c:v>
                </c:pt>
                <c:pt idx="69">
                  <c:v>0.19566870334781505</c:v>
                </c:pt>
                <c:pt idx="70">
                  <c:v>0.19070179677176546</c:v>
                </c:pt>
                <c:pt idx="71">
                  <c:v>0.18560757511406051</c:v>
                </c:pt>
                <c:pt idx="72">
                  <c:v>0.18038934446809302</c:v>
                </c:pt>
                <c:pt idx="73">
                  <c:v>0.17504612184207674</c:v>
                </c:pt>
                <c:pt idx="74">
                  <c:v>0.16957445785978592</c:v>
                </c:pt>
                <c:pt idx="75">
                  <c:v>0.16396720937783871</c:v>
                </c:pt>
                <c:pt idx="76">
                  <c:v>0.15821604250049193</c:v>
                </c:pt>
                <c:pt idx="77">
                  <c:v>0.15231262333200243</c:v>
                </c:pt>
                <c:pt idx="78">
                  <c:v>0.14624861797662705</c:v>
                </c:pt>
                <c:pt idx="79">
                  <c:v>0.14001569253862259</c:v>
                </c:pt>
                <c:pt idx="80">
                  <c:v>0.13360891599636873</c:v>
                </c:pt>
                <c:pt idx="81">
                  <c:v>0.12701324332209843</c:v>
                </c:pt>
                <c:pt idx="82">
                  <c:v>0.12022432926621938</c:v>
                </c:pt>
                <c:pt idx="83">
                  <c:v>0.11324441455379707</c:v>
                </c:pt>
                <c:pt idx="84">
                  <c:v>0.10607573990989687</c:v>
                </c:pt>
                <c:pt idx="85">
                  <c:v>9.8721140625348661E-2</c:v>
                </c:pt>
                <c:pt idx="86">
                  <c:v>9.119041552751303E-2</c:v>
                </c:pt>
                <c:pt idx="87">
                  <c:v>8.349705280397246E-2</c:v>
                </c:pt>
                <c:pt idx="88">
                  <c:v>7.5678230143877298E-2</c:v>
                </c:pt>
                <c:pt idx="89">
                  <c:v>6.7771125236377919E-2</c:v>
                </c:pt>
                <c:pt idx="90">
                  <c:v>5.9822931436534971E-2</c:v>
                </c:pt>
                <c:pt idx="91">
                  <c:v>5.1892225561364289E-2</c:v>
                </c:pt>
                <c:pt idx="92">
                  <c:v>4.4068689520387228E-2</c:v>
                </c:pt>
                <c:pt idx="93">
                  <c:v>3.6445734848444371E-2</c:v>
                </c:pt>
                <c:pt idx="94">
                  <c:v>2.9128503428291673E-2</c:v>
                </c:pt>
                <c:pt idx="95">
                  <c:v>2.2254072311140016E-2</c:v>
                </c:pt>
                <c:pt idx="96">
                  <c:v>1.5969479336888047E-2</c:v>
                </c:pt>
                <c:pt idx="97">
                  <c:v>1.0431013165903866E-2</c:v>
                </c:pt>
                <c:pt idx="98">
                  <c:v>5.8098027640217419E-3</c:v>
                </c:pt>
                <c:pt idx="99">
                  <c:v>2.2764791187320065E-3</c:v>
                </c:pt>
                <c:pt idx="100">
                  <c:v>-1.0942214352617149E-6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8F-47DE-815F-17AC057333E4}"/>
            </c:ext>
          </c:extLst>
        </c:ser>
        <c:ser>
          <c:idx val="2"/>
          <c:order val="2"/>
          <c:tx>
            <c:strRef>
              <c:f>'Example 4'!$H$2</c:f>
              <c:strCache>
                <c:ptCount val="1"/>
                <c:pt idx="0">
                  <c:v>x_3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'Example 4'!$E$3:$E$103</c:f>
              <c:numCache>
                <c:formatCode>General</c:formatCode>
                <c:ptCount val="101"/>
                <c:pt idx="0">
                  <c:v>0</c:v>
                </c:pt>
                <c:pt idx="1">
                  <c:v>3.5867754113279846E-2</c:v>
                </c:pt>
                <c:pt idx="2">
                  <c:v>7.1735508226559691E-2</c:v>
                </c:pt>
                <c:pt idx="3">
                  <c:v>0.10760326233983954</c:v>
                </c:pt>
                <c:pt idx="4">
                  <c:v>0.14347101645311938</c:v>
                </c:pt>
                <c:pt idx="5">
                  <c:v>0.17933877056639924</c:v>
                </c:pt>
                <c:pt idx="6">
                  <c:v>0.2152065246796791</c:v>
                </c:pt>
                <c:pt idx="7">
                  <c:v>0.25107427879295896</c:v>
                </c:pt>
                <c:pt idx="8">
                  <c:v>0.28694203290623882</c:v>
                </c:pt>
                <c:pt idx="9">
                  <c:v>0.32280978701951868</c:v>
                </c:pt>
                <c:pt idx="10">
                  <c:v>0.35867754113279854</c:v>
                </c:pt>
                <c:pt idx="11">
                  <c:v>0.3945452952460784</c:v>
                </c:pt>
                <c:pt idx="12">
                  <c:v>0.43041304935935826</c:v>
                </c:pt>
                <c:pt idx="13">
                  <c:v>0.46628080347263812</c:v>
                </c:pt>
                <c:pt idx="14">
                  <c:v>0.50214855758591792</c:v>
                </c:pt>
                <c:pt idx="15">
                  <c:v>0.53801631169919772</c:v>
                </c:pt>
                <c:pt idx="16">
                  <c:v>0.57388406581247753</c:v>
                </c:pt>
                <c:pt idx="17">
                  <c:v>0.60975181992575733</c:v>
                </c:pt>
                <c:pt idx="18">
                  <c:v>0.64561957403903714</c:v>
                </c:pt>
                <c:pt idx="19">
                  <c:v>0.68148732815231694</c:v>
                </c:pt>
                <c:pt idx="20">
                  <c:v>0.71735508226559674</c:v>
                </c:pt>
                <c:pt idx="21">
                  <c:v>0.75322283637887655</c:v>
                </c:pt>
                <c:pt idx="22">
                  <c:v>0.78909059049215635</c:v>
                </c:pt>
                <c:pt idx="23">
                  <c:v>0.82495834460543616</c:v>
                </c:pt>
                <c:pt idx="24">
                  <c:v>0.86082609871871596</c:v>
                </c:pt>
                <c:pt idx="25">
                  <c:v>0.89669385283199576</c:v>
                </c:pt>
                <c:pt idx="26">
                  <c:v>0.93256160694527557</c:v>
                </c:pt>
                <c:pt idx="27">
                  <c:v>0.96842936105855537</c:v>
                </c:pt>
                <c:pt idx="28">
                  <c:v>1.0042971151718352</c:v>
                </c:pt>
                <c:pt idx="29">
                  <c:v>1.0401648692851151</c:v>
                </c:pt>
                <c:pt idx="30">
                  <c:v>1.076032623398395</c:v>
                </c:pt>
                <c:pt idx="31">
                  <c:v>1.1119003775116749</c:v>
                </c:pt>
                <c:pt idx="32">
                  <c:v>1.1477681316249548</c:v>
                </c:pt>
                <c:pt idx="33">
                  <c:v>1.1836358857382347</c:v>
                </c:pt>
                <c:pt idx="34">
                  <c:v>1.2195036398515147</c:v>
                </c:pt>
                <c:pt idx="35">
                  <c:v>1.2553713939647946</c:v>
                </c:pt>
                <c:pt idx="36">
                  <c:v>1.2912391480780745</c:v>
                </c:pt>
                <c:pt idx="37">
                  <c:v>1.3271069021913544</c:v>
                </c:pt>
                <c:pt idx="38">
                  <c:v>1.3629746563046343</c:v>
                </c:pt>
                <c:pt idx="39">
                  <c:v>1.3988424104179142</c:v>
                </c:pt>
                <c:pt idx="40">
                  <c:v>1.4347101645311942</c:v>
                </c:pt>
                <c:pt idx="41">
                  <c:v>1.4705779186444741</c:v>
                </c:pt>
                <c:pt idx="42">
                  <c:v>1.506445672757754</c:v>
                </c:pt>
                <c:pt idx="43">
                  <c:v>1.5423134268710339</c:v>
                </c:pt>
                <c:pt idx="44">
                  <c:v>1.5781811809843138</c:v>
                </c:pt>
                <c:pt idx="45">
                  <c:v>1.6140489350975937</c:v>
                </c:pt>
                <c:pt idx="46">
                  <c:v>1.6499166892108736</c:v>
                </c:pt>
                <c:pt idx="47">
                  <c:v>1.6857844433241536</c:v>
                </c:pt>
                <c:pt idx="48">
                  <c:v>1.7216521974374335</c:v>
                </c:pt>
                <c:pt idx="49">
                  <c:v>1.7575199515507134</c:v>
                </c:pt>
                <c:pt idx="50">
                  <c:v>1.7933877056639933</c:v>
                </c:pt>
                <c:pt idx="51">
                  <c:v>1.8292554597772732</c:v>
                </c:pt>
                <c:pt idx="52">
                  <c:v>1.8651232138905531</c:v>
                </c:pt>
                <c:pt idx="53">
                  <c:v>1.900990968003833</c:v>
                </c:pt>
                <c:pt idx="54">
                  <c:v>1.936858722117113</c:v>
                </c:pt>
                <c:pt idx="55">
                  <c:v>1.9727264762303929</c:v>
                </c:pt>
                <c:pt idx="56">
                  <c:v>2.0085942303436726</c:v>
                </c:pt>
                <c:pt idx="57">
                  <c:v>2.0444619844569525</c:v>
                </c:pt>
                <c:pt idx="58">
                  <c:v>2.0803297385702324</c:v>
                </c:pt>
                <c:pt idx="59">
                  <c:v>2.1161974926835123</c:v>
                </c:pt>
                <c:pt idx="60">
                  <c:v>2.1520652467967922</c:v>
                </c:pt>
                <c:pt idx="61">
                  <c:v>2.1879330009100721</c:v>
                </c:pt>
                <c:pt idx="62">
                  <c:v>2.2238007550233521</c:v>
                </c:pt>
                <c:pt idx="63">
                  <c:v>2.259668509136632</c:v>
                </c:pt>
                <c:pt idx="64">
                  <c:v>2.2955362632499119</c:v>
                </c:pt>
                <c:pt idx="65">
                  <c:v>2.3314040173631918</c:v>
                </c:pt>
                <c:pt idx="66">
                  <c:v>2.3672717714764717</c:v>
                </c:pt>
                <c:pt idx="67">
                  <c:v>2.4031395255897516</c:v>
                </c:pt>
                <c:pt idx="68">
                  <c:v>2.4390072797030315</c:v>
                </c:pt>
                <c:pt idx="69">
                  <c:v>2.4748750338163115</c:v>
                </c:pt>
                <c:pt idx="70">
                  <c:v>2.5107427879295914</c:v>
                </c:pt>
                <c:pt idx="71">
                  <c:v>2.5466105420428713</c:v>
                </c:pt>
                <c:pt idx="72">
                  <c:v>2.5824782961561512</c:v>
                </c:pt>
                <c:pt idx="73">
                  <c:v>2.6183460502694311</c:v>
                </c:pt>
                <c:pt idx="74">
                  <c:v>2.654213804382711</c:v>
                </c:pt>
                <c:pt idx="75">
                  <c:v>2.690081558495991</c:v>
                </c:pt>
                <c:pt idx="76">
                  <c:v>2.7259493126092709</c:v>
                </c:pt>
                <c:pt idx="77">
                  <c:v>2.7618170667225508</c:v>
                </c:pt>
                <c:pt idx="78">
                  <c:v>2.7976848208358307</c:v>
                </c:pt>
                <c:pt idx="79">
                  <c:v>2.8335525749491106</c:v>
                </c:pt>
                <c:pt idx="80">
                  <c:v>2.8694203290623905</c:v>
                </c:pt>
                <c:pt idx="81">
                  <c:v>2.9052880831756704</c:v>
                </c:pt>
                <c:pt idx="82">
                  <c:v>2.9411558372889504</c:v>
                </c:pt>
                <c:pt idx="83">
                  <c:v>2.9770235914022303</c:v>
                </c:pt>
                <c:pt idx="84">
                  <c:v>3.0128913455155102</c:v>
                </c:pt>
                <c:pt idx="85">
                  <c:v>3.0487590996287901</c:v>
                </c:pt>
                <c:pt idx="86">
                  <c:v>3.08462685374207</c:v>
                </c:pt>
                <c:pt idx="87">
                  <c:v>3.1204946078553499</c:v>
                </c:pt>
                <c:pt idx="88">
                  <c:v>3.1563623619686298</c:v>
                </c:pt>
                <c:pt idx="89">
                  <c:v>3.1922301160819098</c:v>
                </c:pt>
                <c:pt idx="90">
                  <c:v>3.2280978701951897</c:v>
                </c:pt>
                <c:pt idx="91">
                  <c:v>3.2639656243084696</c:v>
                </c:pt>
                <c:pt idx="92">
                  <c:v>3.2998333784217495</c:v>
                </c:pt>
                <c:pt idx="93">
                  <c:v>3.3357011325350294</c:v>
                </c:pt>
                <c:pt idx="94">
                  <c:v>3.3715688866483093</c:v>
                </c:pt>
                <c:pt idx="95">
                  <c:v>3.4074366407615893</c:v>
                </c:pt>
                <c:pt idx="96">
                  <c:v>3.4433043948748692</c:v>
                </c:pt>
                <c:pt idx="97">
                  <c:v>3.4791721489881491</c:v>
                </c:pt>
                <c:pt idx="98">
                  <c:v>3.515039903101429</c:v>
                </c:pt>
                <c:pt idx="99">
                  <c:v>3.5509076572147089</c:v>
                </c:pt>
                <c:pt idx="100">
                  <c:v>3.5867754113279844</c:v>
                </c:pt>
              </c:numCache>
            </c:numRef>
          </c:xVal>
          <c:yVal>
            <c:numRef>
              <c:f>'Example 4'!$H$3:$H$103</c:f>
              <c:numCache>
                <c:formatCode>General</c:formatCode>
                <c:ptCount val="101"/>
                <c:pt idx="0">
                  <c:v>1</c:v>
                </c:pt>
                <c:pt idx="1">
                  <c:v>1.0048479155292254</c:v>
                </c:pt>
                <c:pt idx="2">
                  <c:v>1.0094195746785204</c:v>
                </c:pt>
                <c:pt idx="3">
                  <c:v>1.0136150027435673</c:v>
                </c:pt>
                <c:pt idx="4">
                  <c:v>1.0173650208450968</c:v>
                </c:pt>
                <c:pt idx="5">
                  <c:v>1.020608401521637</c:v>
                </c:pt>
                <c:pt idx="6">
                  <c:v>1.0233072394681353</c:v>
                </c:pt>
                <c:pt idx="7">
                  <c:v>1.0254487905699645</c:v>
                </c:pt>
                <c:pt idx="8">
                  <c:v>1.0270217457471995</c:v>
                </c:pt>
                <c:pt idx="9">
                  <c:v>1.028024659123066</c:v>
                </c:pt>
                <c:pt idx="10">
                  <c:v>1.0284732548230797</c:v>
                </c:pt>
                <c:pt idx="11">
                  <c:v>1.0283883109968166</c:v>
                </c:pt>
                <c:pt idx="12">
                  <c:v>1.0277934688511261</c:v>
                </c:pt>
                <c:pt idx="13">
                  <c:v>1.0267176086160801</c:v>
                </c:pt>
                <c:pt idx="14">
                  <c:v>1.0251955880339243</c:v>
                </c:pt>
                <c:pt idx="15">
                  <c:v>1.0232625255003727</c:v>
                </c:pt>
                <c:pt idx="16">
                  <c:v>1.0209550101853258</c:v>
                </c:pt>
                <c:pt idx="17">
                  <c:v>1.0183116229635334</c:v>
                </c:pt>
                <c:pt idx="18">
                  <c:v>1.0153713683144876</c:v>
                </c:pt>
                <c:pt idx="19">
                  <c:v>1.0121724650240711</c:v>
                </c:pt>
                <c:pt idx="20">
                  <c:v>1.0087554697292176</c:v>
                </c:pt>
                <c:pt idx="21">
                  <c:v>1.0051596891468646</c:v>
                </c:pt>
                <c:pt idx="22">
                  <c:v>1.0014217104625083</c:v>
                </c:pt>
                <c:pt idx="23">
                  <c:v>0.99757812086164499</c:v>
                </c:pt>
                <c:pt idx="24">
                  <c:v>0.99366550752977079</c:v>
                </c:pt>
                <c:pt idx="25">
                  <c:v>0.9897123994552619</c:v>
                </c:pt>
                <c:pt idx="26">
                  <c:v>0.985765524029797</c:v>
                </c:pt>
                <c:pt idx="27">
                  <c:v>0.9818586449458595</c:v>
                </c:pt>
                <c:pt idx="28">
                  <c:v>0.97801520978493794</c:v>
                </c:pt>
                <c:pt idx="29">
                  <c:v>0.97425866612852052</c:v>
                </c:pt>
                <c:pt idx="30">
                  <c:v>0.97061246155809577</c:v>
                </c:pt>
                <c:pt idx="31">
                  <c:v>0.96710004365515201</c:v>
                </c:pt>
                <c:pt idx="32">
                  <c:v>0.96374486000117754</c:v>
                </c:pt>
                <c:pt idx="33">
                  <c:v>0.96055347669433855</c:v>
                </c:pt>
                <c:pt idx="34">
                  <c:v>0.95756383497934983</c:v>
                </c:pt>
                <c:pt idx="35">
                  <c:v>0.95478115767561778</c:v>
                </c:pt>
                <c:pt idx="36">
                  <c:v>0.95220080050640288</c:v>
                </c:pt>
                <c:pt idx="37">
                  <c:v>0.94981811919496562</c:v>
                </c:pt>
                <c:pt idx="38">
                  <c:v>0.94762846946456636</c:v>
                </c:pt>
                <c:pt idx="39">
                  <c:v>0.94562720703846537</c:v>
                </c:pt>
                <c:pt idx="40">
                  <c:v>0.94380968763992334</c:v>
                </c:pt>
                <c:pt idx="41">
                  <c:v>0.94215664525231124</c:v>
                </c:pt>
                <c:pt idx="42">
                  <c:v>0.94066274753859891</c:v>
                </c:pt>
                <c:pt idx="43">
                  <c:v>0.93930107951681374</c:v>
                </c:pt>
                <c:pt idx="44">
                  <c:v>0.93804244875242837</c:v>
                </c:pt>
                <c:pt idx="45">
                  <c:v>0.93685766281091487</c:v>
                </c:pt>
                <c:pt idx="46">
                  <c:v>0.93571752925774565</c:v>
                </c:pt>
                <c:pt idx="47">
                  <c:v>0.93459285565839301</c:v>
                </c:pt>
                <c:pt idx="48">
                  <c:v>0.93345723662899827</c:v>
                </c:pt>
                <c:pt idx="49">
                  <c:v>0.93228529677166272</c:v>
                </c:pt>
                <c:pt idx="50">
                  <c:v>0.93102042281208253</c:v>
                </c:pt>
                <c:pt idx="51">
                  <c:v>0.92964053619413478</c:v>
                </c:pt>
                <c:pt idx="52">
                  <c:v>0.9281235583616968</c:v>
                </c:pt>
                <c:pt idx="53">
                  <c:v>0.92644741075864556</c:v>
                </c:pt>
                <c:pt idx="54">
                  <c:v>0.92459001482885828</c:v>
                </c:pt>
                <c:pt idx="55">
                  <c:v>0.92252929201621203</c:v>
                </c:pt>
                <c:pt idx="56">
                  <c:v>0.92024316376458415</c:v>
                </c:pt>
                <c:pt idx="57">
                  <c:v>0.91771764119922072</c:v>
                </c:pt>
                <c:pt idx="58">
                  <c:v>0.91493550111002331</c:v>
                </c:pt>
                <c:pt idx="59">
                  <c:v>0.91188423117386863</c:v>
                </c:pt>
                <c:pt idx="60">
                  <c:v>0.90856983507867561</c:v>
                </c:pt>
                <c:pt idx="61">
                  <c:v>0.90499831651236273</c:v>
                </c:pt>
                <c:pt idx="62">
                  <c:v>0.9011756791628488</c:v>
                </c:pt>
                <c:pt idx="63">
                  <c:v>0.89710792671805251</c:v>
                </c:pt>
                <c:pt idx="64">
                  <c:v>0.892802175944299</c:v>
                </c:pt>
                <c:pt idx="65">
                  <c:v>0.888276609894458</c:v>
                </c:pt>
                <c:pt idx="66">
                  <c:v>0.88353508337631592</c:v>
                </c:pt>
                <c:pt idx="67">
                  <c:v>0.87860190321765785</c:v>
                </c:pt>
                <c:pt idx="68">
                  <c:v>0.873501376246269</c:v>
                </c:pt>
                <c:pt idx="69">
                  <c:v>0.86825780928993446</c:v>
                </c:pt>
                <c:pt idx="70">
                  <c:v>0.86289550917643953</c:v>
                </c:pt>
                <c:pt idx="71">
                  <c:v>0.8574387827335691</c:v>
                </c:pt>
                <c:pt idx="72">
                  <c:v>0.85191193678910848</c:v>
                </c:pt>
                <c:pt idx="73">
                  <c:v>0.8463434410798476</c:v>
                </c:pt>
                <c:pt idx="74">
                  <c:v>0.84075650770876309</c:v>
                </c:pt>
                <c:pt idx="75">
                  <c:v>0.83518101812337509</c:v>
                </c:pt>
                <c:pt idx="76">
                  <c:v>0.82964889038778911</c:v>
                </c:pt>
                <c:pt idx="77">
                  <c:v>0.82419204256611056</c:v>
                </c:pt>
                <c:pt idx="78">
                  <c:v>0.81884239272244508</c:v>
                </c:pt>
                <c:pt idx="79">
                  <c:v>0.81363185892089807</c:v>
                </c:pt>
                <c:pt idx="80">
                  <c:v>0.80859519065465058</c:v>
                </c:pt>
                <c:pt idx="81">
                  <c:v>0.80376472073621574</c:v>
                </c:pt>
                <c:pt idx="82">
                  <c:v>0.79918039468100632</c:v>
                </c:pt>
                <c:pt idx="83">
                  <c:v>0.79488633363606542</c:v>
                </c:pt>
                <c:pt idx="84">
                  <c:v>0.79092665874843626</c:v>
                </c:pt>
                <c:pt idx="85">
                  <c:v>0.78734557037681108</c:v>
                </c:pt>
                <c:pt idx="86">
                  <c:v>0.78419073936046291</c:v>
                </c:pt>
                <c:pt idx="87">
                  <c:v>0.78151383647900108</c:v>
                </c:pt>
                <c:pt idx="88">
                  <c:v>0.77936913999461288</c:v>
                </c:pt>
                <c:pt idx="89">
                  <c:v>0.77781092816948538</c:v>
                </c:pt>
                <c:pt idx="90">
                  <c:v>0.77689283424964928</c:v>
                </c:pt>
                <c:pt idx="91">
                  <c:v>0.77667102660141907</c:v>
                </c:pt>
                <c:pt idx="92">
                  <c:v>0.77719045235118511</c:v>
                </c:pt>
                <c:pt idx="93">
                  <c:v>0.77849257460142873</c:v>
                </c:pt>
                <c:pt idx="94">
                  <c:v>0.78061892142178846</c:v>
                </c:pt>
                <c:pt idx="95">
                  <c:v>0.78357855188205316</c:v>
                </c:pt>
                <c:pt idx="96">
                  <c:v>0.78736503220555965</c:v>
                </c:pt>
                <c:pt idx="97">
                  <c:v>0.79196099040785239</c:v>
                </c:pt>
                <c:pt idx="98">
                  <c:v>0.79730862647707801</c:v>
                </c:pt>
                <c:pt idx="99">
                  <c:v>0.80329633024189495</c:v>
                </c:pt>
                <c:pt idx="100">
                  <c:v>0.80979910503921559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8F-47DE-815F-17AC05733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961336"/>
        <c:axId val="798959696"/>
      </c:scatterChart>
      <c:valAx>
        <c:axId val="864559496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562120"/>
        <c:crosses val="autoZero"/>
        <c:crossBetween val="midCat"/>
      </c:valAx>
      <c:valAx>
        <c:axId val="864562120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x_1,    u</a:t>
                </a:r>
              </a:p>
            </c:rich>
          </c:tx>
          <c:layout>
            <c:manualLayout>
              <c:xMode val="edge"/>
              <c:yMode val="edge"/>
              <c:x val="5.9688619665405193E-3"/>
              <c:y val="0.41354281053062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559496"/>
        <c:crosses val="autoZero"/>
        <c:crossBetween val="midCat"/>
      </c:valAx>
      <c:valAx>
        <c:axId val="7989596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x_2,     x_3</a:t>
                </a:r>
              </a:p>
            </c:rich>
          </c:tx>
          <c:layout>
            <c:manualLayout>
              <c:xMode val="edge"/>
              <c:yMode val="edge"/>
              <c:x val="0.94376828551082237"/>
              <c:y val="0.37943975156019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961336"/>
        <c:crosses val="max"/>
        <c:crossBetween val="midCat"/>
      </c:valAx>
      <c:valAx>
        <c:axId val="798961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8959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151878064247806"/>
          <c:y val="0.13527542471996504"/>
          <c:w val="0.41294056992875888"/>
          <c:h val="7.0374015748031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261319</xdr:colOff>
      <xdr:row>6</xdr:row>
      <xdr:rowOff>0</xdr:rowOff>
    </xdr:from>
    <xdr:ext cx="7735516" cy="4876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D4F89C-87C9-408B-8F94-D6E97C7941EE}"/>
            </a:ext>
          </a:extLst>
        </xdr:cNvPr>
        <xdr:cNvSpPr txBox="1"/>
      </xdr:nvSpPr>
      <xdr:spPr>
        <a:xfrm>
          <a:off x="1480519" y="1143000"/>
          <a:ext cx="7735516" cy="4876800"/>
        </a:xfrm>
        <a:prstGeom prst="rect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/>
            <a:t>Instructions</a:t>
          </a:r>
        </a:p>
        <a:p>
          <a:r>
            <a:rPr 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Readme first</a:t>
          </a:r>
        </a:p>
        <a:p>
          <a:endParaRPr lang="en-US" sz="1400">
            <a:effectLst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workbook contains the solved   optimal control  examples 1-4 described in </a:t>
          </a:r>
          <a:endParaRPr lang="en-US" sz="1400">
            <a:effectLst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https://excel-works.com/manual/optimalcontrol</a:t>
          </a:r>
          <a:endParaRPr lang="en-US" sz="1400">
            <a:effectLst/>
          </a:endParaRPr>
        </a:p>
        <a:p>
          <a:pPr algn="ctr"/>
          <a:endParaRPr lang="en-US" sz="2400" baseline="0"/>
        </a:p>
        <a:p>
          <a:r>
            <a:rPr lang="en-US" sz="1400" baseline="0"/>
            <a:t>To run the examples in this workbook:</a:t>
          </a:r>
        </a:p>
        <a:p>
          <a:r>
            <a:rPr lang="en-US" sz="1400" baseline="0"/>
            <a:t>1) Enable Excel's Solver Add-in </a:t>
          </a:r>
        </a:p>
        <a:p>
          <a:r>
            <a:rPr lang="en-US" sz="1400" baseline="0"/>
            <a:t>2) Download and install ExceLab Calculus Add-in from https://excel-works.com</a:t>
          </a:r>
        </a:p>
        <a:p>
          <a:endParaRPr lang="en-US" sz="1400" baseline="0"/>
        </a:p>
        <a:p>
          <a:r>
            <a:rPr lang="en-US" sz="1400" baseline="0"/>
            <a:t>The saved results  in the workbook represent the optimal values computed by Excel's Solver.</a:t>
          </a:r>
        </a:p>
        <a:p>
          <a:r>
            <a:rPr lang="en-US" sz="1400" baseline="0"/>
            <a:t>To re-run an example:</a:t>
          </a:r>
        </a:p>
        <a:p>
          <a:r>
            <a:rPr lang="en-US" sz="1400" baseline="0"/>
            <a:t>1) Copy the initial guess values from the orange range onto adjacent design variables</a:t>
          </a:r>
        </a:p>
        <a:p>
          <a:r>
            <a:rPr lang="en-US" sz="1400" baseline="0"/>
            <a:t>2) Run the Excel's Solver again  (already pre-configured)</a:t>
          </a:r>
        </a:p>
        <a:p>
          <a:endParaRPr lang="en-US" sz="1400" baseline="0"/>
        </a:p>
        <a:p>
          <a:pPr eaLnBrk="1" fontAlgn="auto" latinLnBrk="0" hangingPunct="1"/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 evaluate an array formula press Ctrl+Shift+Enter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 evaluate a standard formula  press Enter</a:t>
          </a:r>
        </a:p>
        <a:p>
          <a:pPr eaLnBrk="1" fontAlgn="auto" latinLnBrk="0" hangingPunct="1"/>
          <a:r>
            <a:rPr lang="en-US" sz="1100">
              <a:effectLst/>
            </a:rPr>
            <a:t>If Excel inserts the @ symbol in the formulas the first time you open the workbook, delete it before evaluating/saving the workbook</a:t>
          </a:r>
        </a:p>
        <a:p>
          <a:pPr eaLnBrk="1" fontAlgn="auto" latinLnBrk="0" hangingPunct="1"/>
          <a:endParaRPr lang="en-US" sz="1100">
            <a:effectLst/>
          </a:endParaRPr>
        </a:p>
        <a:p>
          <a:pPr eaLnBrk="1" fontAlgn="auto" latinLnBrk="0" hangingPunct="1"/>
          <a:endParaRPr lang="en-US" sz="1100">
            <a:effectLst/>
          </a:endParaRPr>
        </a:p>
        <a:p>
          <a:pPr eaLnBrk="1" fontAlgn="auto" latinLnBrk="0" hangingPunct="1"/>
          <a:endParaRPr lang="en-US" sz="1100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© ExcelWorks LLC</a:t>
          </a:r>
          <a:endParaRPr lang="en-US" sz="14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340177</xdr:colOff>
      <xdr:row>20</xdr:row>
      <xdr:rowOff>81641</xdr:rowOff>
    </xdr:from>
    <xdr:to>
      <xdr:col>20</xdr:col>
      <xdr:colOff>209549</xdr:colOff>
      <xdr:row>45</xdr:row>
      <xdr:rowOff>27213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1B6E94-CA24-4495-B46E-BE1D9D3A7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2</xdr:row>
      <xdr:rowOff>0</xdr:rowOff>
    </xdr:from>
    <xdr:to>
      <xdr:col>20</xdr:col>
      <xdr:colOff>161518</xdr:colOff>
      <xdr:row>15</xdr:row>
      <xdr:rowOff>37786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C06D6D-E5A9-40FB-91D2-D1E9C76C2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5" y="381000"/>
          <a:ext cx="3257143" cy="25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481690</xdr:colOff>
      <xdr:row>17</xdr:row>
      <xdr:rowOff>85725</xdr:rowOff>
    </xdr:from>
    <xdr:to>
      <xdr:col>21</xdr:col>
      <xdr:colOff>166004</xdr:colOff>
      <xdr:row>42</xdr:row>
      <xdr:rowOff>25853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A00BAD-7E4D-488D-A485-28C82C1333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55</xdr:row>
      <xdr:rowOff>0</xdr:rowOff>
    </xdr:from>
    <xdr:to>
      <xdr:col>23</xdr:col>
      <xdr:colOff>474889</xdr:colOff>
      <xdr:row>79</xdr:row>
      <xdr:rowOff>130628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928A38-5FAE-4DC2-A6E1-7B9814BA0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2</xdr:row>
      <xdr:rowOff>0</xdr:rowOff>
    </xdr:from>
    <xdr:to>
      <xdr:col>23</xdr:col>
      <xdr:colOff>542248</xdr:colOff>
      <xdr:row>15</xdr:row>
      <xdr:rowOff>75881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36717-6AA8-457A-958E-B0AB47BA8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24975" y="381000"/>
          <a:ext cx="5419048" cy="25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595992</xdr:colOff>
      <xdr:row>24</xdr:row>
      <xdr:rowOff>104775</xdr:rowOff>
    </xdr:from>
    <xdr:to>
      <xdr:col>26</xdr:col>
      <xdr:colOff>465364</xdr:colOff>
      <xdr:row>49</xdr:row>
      <xdr:rowOff>50346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1E812D-6394-4A21-B819-1AFBBA1BF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315685</xdr:colOff>
      <xdr:row>50</xdr:row>
      <xdr:rowOff>119742</xdr:rowOff>
    </xdr:from>
    <xdr:to>
      <xdr:col>26</xdr:col>
      <xdr:colOff>185057</xdr:colOff>
      <xdr:row>75</xdr:row>
      <xdr:rowOff>65313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FE266F-10DA-43D6-9FCF-43A8C0B6B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314325</xdr:colOff>
      <xdr:row>77</xdr:row>
      <xdr:rowOff>180975</xdr:rowOff>
    </xdr:from>
    <xdr:to>
      <xdr:col>26</xdr:col>
      <xdr:colOff>183697</xdr:colOff>
      <xdr:row>102</xdr:row>
      <xdr:rowOff>126546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BA852B-2F20-487C-8C2E-7B5EAEEBC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26</xdr:col>
      <xdr:colOff>571500</xdr:colOff>
      <xdr:row>1</xdr:row>
      <xdr:rowOff>104775</xdr:rowOff>
    </xdr:from>
    <xdr:to>
      <xdr:col>36</xdr:col>
      <xdr:colOff>285024</xdr:colOff>
      <xdr:row>32</xdr:row>
      <xdr:rowOff>132608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9A563E-2E98-4B7F-A507-F871EEF04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421100" y="295275"/>
          <a:ext cx="5809524" cy="5933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368752</xdr:colOff>
      <xdr:row>20</xdr:row>
      <xdr:rowOff>145596</xdr:rowOff>
    </xdr:from>
    <xdr:to>
      <xdr:col>20</xdr:col>
      <xdr:colOff>238123</xdr:colOff>
      <xdr:row>45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9A13A0-E608-42E1-B015-1DE7F82F3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123826</xdr:colOff>
      <xdr:row>47</xdr:row>
      <xdr:rowOff>0</xdr:rowOff>
    </xdr:from>
    <xdr:to>
      <xdr:col>21</xdr:col>
      <xdr:colOff>478972</xdr:colOff>
      <xdr:row>71</xdr:row>
      <xdr:rowOff>130628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FDE15B-68D8-452A-8857-035F308D6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1</xdr:row>
      <xdr:rowOff>0</xdr:rowOff>
    </xdr:from>
    <xdr:to>
      <xdr:col>21</xdr:col>
      <xdr:colOff>589943</xdr:colOff>
      <xdr:row>18</xdr:row>
      <xdr:rowOff>85309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0FAC74-6020-49FC-9AC8-C52521E8F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43950" y="190500"/>
          <a:ext cx="4857143" cy="33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3"/>
  <sheetViews>
    <sheetView zoomScaleNormal="100" workbookViewId="0"/>
  </sheetViews>
  <sheetFormatPr defaultColWidth="9.28515625" defaultRowHeight="15" x14ac:dyDescent="0.25"/>
  <cols>
    <col min="1" max="16384" width="9.28515625" style="11"/>
  </cols>
  <sheetData>
    <row r="1" spans="1:20" x14ac:dyDescent="0.25">
      <c r="A1" s="10" t="s">
        <v>20</v>
      </c>
      <c r="D1" s="10" t="s">
        <v>16</v>
      </c>
      <c r="H1" s="10"/>
    </row>
    <row r="2" spans="1:20" x14ac:dyDescent="0.25">
      <c r="A2" s="11" t="s">
        <v>1</v>
      </c>
      <c r="D2" s="11" t="str">
        <f t="array" ref="D2:F103">_xll.IVSOLVE(B11:B12,B2:B4,{0,5,100})</f>
        <v>t</v>
      </c>
      <c r="E2" s="11" t="str">
        <v>x</v>
      </c>
      <c r="F2" s="11" t="str">
        <v>y</v>
      </c>
      <c r="H2" s="10" t="s">
        <v>7</v>
      </c>
      <c r="J2" s="10" t="s">
        <v>17</v>
      </c>
      <c r="L2" s="10" t="s">
        <v>18</v>
      </c>
    </row>
    <row r="3" spans="1:20" x14ac:dyDescent="0.25">
      <c r="A3" s="11" t="s">
        <v>8</v>
      </c>
      <c r="B3" s="11">
        <v>0.23100000000000001</v>
      </c>
      <c r="D3" s="11">
        <v>0</v>
      </c>
      <c r="E3" s="11">
        <v>0.23100000000000001</v>
      </c>
      <c r="F3" s="11">
        <v>1.1259999999999999</v>
      </c>
      <c r="H3" s="11">
        <f t="shared" ref="H3:H34" si="0">IF(D3&lt;=switchT,stage1,stage2)</f>
        <v>-0.8</v>
      </c>
      <c r="J3" s="11">
        <f>E3^2+F3^2</f>
        <v>1.3212369999999998</v>
      </c>
      <c r="L3" s="11" t="s">
        <v>45</v>
      </c>
      <c r="M3" s="11">
        <f>0.5*_xll.QUADXY(D3:D103,J3:J103)</f>
        <v>5.6914884156350203</v>
      </c>
    </row>
    <row r="4" spans="1:20" x14ac:dyDescent="0.25">
      <c r="A4" s="11" t="s">
        <v>9</v>
      </c>
      <c r="B4" s="11">
        <v>1.1259999999999999</v>
      </c>
      <c r="D4" s="11">
        <v>0.05</v>
      </c>
      <c r="E4" s="11">
        <v>0.2873952482246126</v>
      </c>
      <c r="F4" s="11">
        <v>1.1294380540439306</v>
      </c>
      <c r="H4" s="11">
        <f t="shared" si="0"/>
        <v>-0.8</v>
      </c>
      <c r="J4" s="11">
        <f t="shared" ref="J4:J67" si="1">E4^2+F4^2</f>
        <v>1.3582263466246274</v>
      </c>
    </row>
    <row r="5" spans="1:20" x14ac:dyDescent="0.25">
      <c r="A5" s="10" t="s">
        <v>10</v>
      </c>
      <c r="D5" s="11">
        <v>0.1</v>
      </c>
      <c r="E5" s="11">
        <v>0.34388659404717359</v>
      </c>
      <c r="F5" s="11">
        <v>1.1301595124831243</v>
      </c>
      <c r="H5" s="11">
        <f t="shared" si="0"/>
        <v>-0.8</v>
      </c>
      <c r="J5" s="11">
        <f t="shared" si="1"/>
        <v>1.3955185132214587</v>
      </c>
      <c r="L5" s="10" t="s">
        <v>19</v>
      </c>
    </row>
    <row r="6" spans="1:20" x14ac:dyDescent="0.25">
      <c r="A6" s="11" t="s">
        <v>11</v>
      </c>
      <c r="B6" s="12">
        <v>1.23814312713174</v>
      </c>
      <c r="C6" s="12">
        <v>0.7</v>
      </c>
      <c r="D6" s="11">
        <v>0.15000000000000002</v>
      </c>
      <c r="E6" s="11">
        <v>0.40036061030705689</v>
      </c>
      <c r="F6" s="11">
        <v>1.128018393148341</v>
      </c>
      <c r="H6" s="11">
        <f t="shared" si="0"/>
        <v>-0.8</v>
      </c>
      <c r="J6" s="11">
        <f t="shared" si="1"/>
        <v>1.4327141135664041</v>
      </c>
      <c r="L6" s="11" t="s">
        <v>50</v>
      </c>
      <c r="M6" s="11">
        <f>MAXA(H3:H103)</f>
        <v>0.8</v>
      </c>
    </row>
    <row r="7" spans="1:20" x14ac:dyDescent="0.25">
      <c r="A7" s="11" t="s">
        <v>12</v>
      </c>
      <c r="B7" s="12">
        <v>-0.8</v>
      </c>
      <c r="C7" s="12">
        <v>0</v>
      </c>
      <c r="D7" s="11">
        <v>0.2</v>
      </c>
      <c r="E7" s="11">
        <v>0.45665544766409638</v>
      </c>
      <c r="F7" s="11">
        <v>1.1228754766105462</v>
      </c>
      <c r="H7" s="11">
        <f t="shared" si="0"/>
        <v>-0.8</v>
      </c>
      <c r="J7" s="11">
        <f t="shared" si="1"/>
        <v>1.4693835338546575</v>
      </c>
      <c r="L7" s="11" t="s">
        <v>51</v>
      </c>
      <c r="M7" s="11">
        <f>MINA(H3:H103)</f>
        <v>-0.8</v>
      </c>
    </row>
    <row r="8" spans="1:20" x14ac:dyDescent="0.25">
      <c r="A8" s="11" t="s">
        <v>13</v>
      </c>
      <c r="B8" s="12">
        <v>0.8</v>
      </c>
      <c r="C8" s="12">
        <v>1</v>
      </c>
      <c r="D8" s="11">
        <v>0.25</v>
      </c>
      <c r="E8" s="11">
        <v>0.51260925677812585</v>
      </c>
      <c r="F8" s="11">
        <v>1.1145915434407061</v>
      </c>
      <c r="H8" s="11">
        <f t="shared" si="0"/>
        <v>-0.8</v>
      </c>
      <c r="J8" s="11">
        <f t="shared" si="1"/>
        <v>1.5050825588441579</v>
      </c>
      <c r="R8"/>
    </row>
    <row r="9" spans="1:20" x14ac:dyDescent="0.25">
      <c r="A9" s="11" t="s">
        <v>7</v>
      </c>
      <c r="B9" s="11">
        <f>IF(t&lt;=switchT,stage1,stage2)</f>
        <v>-0.8</v>
      </c>
      <c r="D9" s="11">
        <v>0.3</v>
      </c>
      <c r="E9" s="11">
        <v>0.5680601883089792</v>
      </c>
      <c r="F9" s="11">
        <v>1.1030273742097869</v>
      </c>
      <c r="H9" s="11">
        <f t="shared" si="0"/>
        <v>-0.8</v>
      </c>
      <c r="J9" s="11">
        <f t="shared" si="1"/>
        <v>1.5393617657977701</v>
      </c>
      <c r="L9" s="10"/>
    </row>
    <row r="10" spans="1:20" x14ac:dyDescent="0.25">
      <c r="A10" s="10" t="s">
        <v>21</v>
      </c>
      <c r="D10" s="11">
        <v>0.35</v>
      </c>
      <c r="E10" s="11">
        <v>0.62284639291649024</v>
      </c>
      <c r="F10" s="11">
        <v>1.0880437494887543</v>
      </c>
      <c r="H10" s="11">
        <f t="shared" si="0"/>
        <v>-0.8</v>
      </c>
      <c r="J10" s="11">
        <f t="shared" si="1"/>
        <v>1.5717768299706298</v>
      </c>
    </row>
    <row r="11" spans="1:20" x14ac:dyDescent="0.25">
      <c r="A11" s="11" t="s">
        <v>14</v>
      </c>
      <c r="B11" s="11">
        <f>y</f>
        <v>1.1259999999999999</v>
      </c>
      <c r="D11" s="11">
        <v>0.39999999999999997</v>
      </c>
      <c r="E11" s="11">
        <v>0.67678965267712599</v>
      </c>
      <c r="F11" s="11">
        <v>1.0695097444216495</v>
      </c>
      <c r="H11" s="11">
        <f t="shared" si="0"/>
        <v>-0.8</v>
      </c>
      <c r="J11" s="11">
        <f t="shared" si="1"/>
        <v>1.6018953273836869</v>
      </c>
    </row>
    <row r="12" spans="1:20" x14ac:dyDescent="0.25">
      <c r="A12" s="11" t="s">
        <v>15</v>
      </c>
      <c r="B12" s="11">
        <f>u-x+y</f>
        <v>9.4999999999999751E-2</v>
      </c>
      <c r="D12" s="11">
        <v>0.44999999999999996</v>
      </c>
      <c r="E12" s="11">
        <v>0.72972903186560423</v>
      </c>
      <c r="F12" s="11">
        <v>1.0472748674434453</v>
      </c>
      <c r="H12" s="11">
        <f t="shared" si="0"/>
        <v>-0.8</v>
      </c>
      <c r="J12" s="11">
        <f t="shared" si="1"/>
        <v>1.6292891079261982</v>
      </c>
    </row>
    <row r="13" spans="1:20" x14ac:dyDescent="0.25">
      <c r="D13" s="11">
        <v>0.49999999999999994</v>
      </c>
      <c r="E13" s="11">
        <v>0.78146642706934899</v>
      </c>
      <c r="F13" s="11">
        <v>1.0212121013718407</v>
      </c>
      <c r="H13" s="11">
        <f t="shared" si="0"/>
        <v>-0.8</v>
      </c>
      <c r="J13" s="11">
        <f t="shared" si="1"/>
        <v>1.6535639326248246</v>
      </c>
    </row>
    <row r="14" spans="1:20" x14ac:dyDescent="0.25">
      <c r="D14" s="11">
        <v>0.54999999999999993</v>
      </c>
      <c r="E14" s="11">
        <v>0.83179843320109781</v>
      </c>
      <c r="F14" s="11">
        <v>0.99119791725084871</v>
      </c>
      <c r="H14" s="11">
        <f t="shared" si="0"/>
        <v>-0.8</v>
      </c>
      <c r="J14" s="11">
        <f t="shared" si="1"/>
        <v>1.6743619446382216</v>
      </c>
      <c r="O14" s="10"/>
      <c r="P14" s="10"/>
      <c r="Q14" s="10"/>
      <c r="R14" s="10"/>
      <c r="S14" s="10"/>
      <c r="T14" s="10"/>
    </row>
    <row r="15" spans="1:20" x14ac:dyDescent="0.25">
      <c r="D15" s="11">
        <v>0.6</v>
      </c>
      <c r="E15" s="11">
        <v>0.88052164517358833</v>
      </c>
      <c r="F15" s="11">
        <v>0.9571087861244828</v>
      </c>
      <c r="H15" s="11">
        <f t="shared" si="0"/>
        <v>-0.8</v>
      </c>
      <c r="J15" s="11">
        <f t="shared" si="1"/>
        <v>1.6913755960958836</v>
      </c>
      <c r="O15" s="10"/>
      <c r="P15" s="10"/>
      <c r="Q15" s="10"/>
      <c r="R15" s="10"/>
      <c r="S15" s="10"/>
      <c r="T15" s="10"/>
    </row>
    <row r="16" spans="1:20" x14ac:dyDescent="0.25">
      <c r="D16" s="11">
        <v>0.65</v>
      </c>
      <c r="E16" s="11">
        <v>0.92743265789955798</v>
      </c>
      <c r="F16" s="11">
        <v>0.91882117903675664</v>
      </c>
      <c r="H16" s="11">
        <f t="shared" si="0"/>
        <v>-0.8</v>
      </c>
      <c r="J16" s="11">
        <f t="shared" si="1"/>
        <v>1.7043636939851341</v>
      </c>
      <c r="O16" s="10"/>
      <c r="P16" s="10"/>
      <c r="Q16" s="10"/>
      <c r="R16" s="10"/>
      <c r="S16" s="10"/>
      <c r="T16" s="10"/>
    </row>
    <row r="17" spans="4:10" x14ac:dyDescent="0.25">
      <c r="D17" s="11">
        <v>0.70000000000000007</v>
      </c>
      <c r="E17" s="11">
        <v>0.97231218087102889</v>
      </c>
      <c r="F17" s="11">
        <v>0.87624276346916474</v>
      </c>
      <c r="H17" s="11">
        <f t="shared" si="0"/>
        <v>-0.8</v>
      </c>
      <c r="J17" s="11">
        <f t="shared" si="1"/>
        <v>1.713192357602255</v>
      </c>
    </row>
    <row r="18" spans="4:10" x14ac:dyDescent="0.25">
      <c r="D18" s="11">
        <v>0.75000000000000011</v>
      </c>
      <c r="E18" s="11">
        <v>1.014962872401012</v>
      </c>
      <c r="F18" s="11">
        <v>0.82921610379251809</v>
      </c>
      <c r="H18" s="11">
        <f t="shared" si="0"/>
        <v>-0.8</v>
      </c>
      <c r="J18" s="11">
        <f t="shared" si="1"/>
        <v>1.7177489791413572</v>
      </c>
    </row>
    <row r="19" spans="4:10" x14ac:dyDescent="0.25">
      <c r="D19" s="11">
        <v>0.80000000000000016</v>
      </c>
      <c r="E19" s="11">
        <v>1.0551626504463332</v>
      </c>
      <c r="F19" s="11">
        <v>0.77762255079231946</v>
      </c>
      <c r="H19" s="11">
        <f t="shared" si="0"/>
        <v>-0.8</v>
      </c>
      <c r="J19" s="11">
        <f t="shared" si="1"/>
        <v>1.7180650503976842</v>
      </c>
    </row>
    <row r="20" spans="4:10" x14ac:dyDescent="0.25">
      <c r="D20" s="11">
        <v>0.8500000000000002</v>
      </c>
      <c r="E20" s="11">
        <v>1.0926700838688499</v>
      </c>
      <c r="F20" s="11">
        <v>0.72138332378005354</v>
      </c>
      <c r="H20" s="11">
        <f t="shared" si="0"/>
        <v>-0.8</v>
      </c>
      <c r="J20" s="11">
        <f t="shared" si="1"/>
        <v>1.7143218120099171</v>
      </c>
    </row>
    <row r="21" spans="4:10" x14ac:dyDescent="0.25">
      <c r="D21" s="11">
        <v>0.90000000000000024</v>
      </c>
      <c r="E21" s="11">
        <v>1.1272437415304197</v>
      </c>
      <c r="F21" s="11">
        <v>0.66041964206720505</v>
      </c>
      <c r="H21" s="11">
        <f t="shared" si="0"/>
        <v>-0.8</v>
      </c>
      <c r="J21" s="11">
        <f t="shared" si="1"/>
        <v>1.706832556447675</v>
      </c>
    </row>
    <row r="22" spans="4:10" x14ac:dyDescent="0.25">
      <c r="D22" s="11">
        <v>0.95000000000000029</v>
      </c>
      <c r="E22" s="11">
        <v>1.1586421922929002</v>
      </c>
      <c r="F22" s="11">
        <v>0.59465272496525901</v>
      </c>
      <c r="H22" s="11">
        <f t="shared" si="0"/>
        <v>-0.8</v>
      </c>
      <c r="J22" s="11">
        <f t="shared" si="1"/>
        <v>1.6960635930699057</v>
      </c>
    </row>
    <row r="23" spans="4:10" x14ac:dyDescent="0.25">
      <c r="D23" s="11">
        <v>1.0000000000000002</v>
      </c>
      <c r="E23" s="11">
        <v>1.1866240050181489</v>
      </c>
      <c r="F23" s="11">
        <v>0.5240037917857</v>
      </c>
      <c r="H23" s="11">
        <f t="shared" si="0"/>
        <v>-0.8</v>
      </c>
      <c r="J23" s="11">
        <f t="shared" si="1"/>
        <v>1.6826565030911032</v>
      </c>
    </row>
    <row r="24" spans="4:10" x14ac:dyDescent="0.25">
      <c r="D24" s="11">
        <v>1.0500000000000003</v>
      </c>
      <c r="E24" s="11">
        <v>1.2109477485680233</v>
      </c>
      <c r="F24" s="11">
        <v>0.44839406184001274</v>
      </c>
      <c r="H24" s="11">
        <f t="shared" si="0"/>
        <v>-0.8</v>
      </c>
      <c r="J24" s="11">
        <f t="shared" si="1"/>
        <v>1.66745168445535</v>
      </c>
    </row>
    <row r="25" spans="4:10" x14ac:dyDescent="0.25">
      <c r="D25" s="11">
        <v>1.1000000000000003</v>
      </c>
      <c r="E25" s="11">
        <v>1.2313706437775684</v>
      </c>
      <c r="F25" s="11">
        <v>0.36774763970649871</v>
      </c>
      <c r="H25" s="11">
        <f t="shared" si="0"/>
        <v>-0.8</v>
      </c>
      <c r="J25" s="11">
        <f t="shared" si="1"/>
        <v>1.6515119888668841</v>
      </c>
    </row>
    <row r="26" spans="4:10" x14ac:dyDescent="0.25">
      <c r="D26" s="11">
        <v>1.1500000000000004</v>
      </c>
      <c r="E26" s="11">
        <v>1.2476360924913443</v>
      </c>
      <c r="F26" s="11">
        <v>0.28201999226011865</v>
      </c>
      <c r="H26" s="11">
        <f t="shared" si="0"/>
        <v>-0.8</v>
      </c>
      <c r="J26" s="11">
        <f t="shared" si="1"/>
        <v>1.6361310953214678</v>
      </c>
    </row>
    <row r="27" spans="4:10" x14ac:dyDescent="0.25">
      <c r="D27" s="11">
        <v>1.2000000000000004</v>
      </c>
      <c r="E27" s="11">
        <v>1.2594873489848426</v>
      </c>
      <c r="F27" s="11">
        <v>0.19117419303921854</v>
      </c>
      <c r="H27" s="11">
        <f t="shared" si="0"/>
        <v>-0.8</v>
      </c>
      <c r="J27" s="11">
        <f t="shared" si="1"/>
        <v>1.6228559543370631</v>
      </c>
    </row>
    <row r="28" spans="4:10" x14ac:dyDescent="0.25">
      <c r="D28" s="11">
        <v>1.2500000000000004</v>
      </c>
      <c r="E28" s="11">
        <v>1.2667810616591744</v>
      </c>
      <c r="F28" s="11">
        <v>0.11430119550226432</v>
      </c>
      <c r="H28" s="11">
        <f t="shared" si="0"/>
        <v>0.8</v>
      </c>
      <c r="J28" s="11">
        <f t="shared" si="1"/>
        <v>1.6177990214715918</v>
      </c>
    </row>
    <row r="29" spans="4:10" x14ac:dyDescent="0.25">
      <c r="D29" s="11">
        <v>1.3000000000000005</v>
      </c>
      <c r="E29" s="11">
        <v>1.2720457672902761</v>
      </c>
      <c r="F29" s="11">
        <v>9.6091458956375261E-2</v>
      </c>
      <c r="H29" s="11">
        <f t="shared" si="0"/>
        <v>0.8</v>
      </c>
      <c r="J29" s="11">
        <f t="shared" si="1"/>
        <v>1.6273340025654719</v>
      </c>
    </row>
    <row r="30" spans="4:10" x14ac:dyDescent="0.25">
      <c r="D30" s="11">
        <v>1.3500000000000005</v>
      </c>
      <c r="E30" s="11">
        <v>1.276370550785221</v>
      </c>
      <c r="F30" s="11">
        <v>7.6701710495744618E-2</v>
      </c>
      <c r="H30" s="11">
        <f t="shared" si="0"/>
        <v>0.8</v>
      </c>
      <c r="J30" s="11">
        <f t="shared" si="1"/>
        <v>1.6350049353047413</v>
      </c>
    </row>
    <row r="31" spans="4:10" x14ac:dyDescent="0.25">
      <c r="D31" s="11">
        <v>1.4000000000000006</v>
      </c>
      <c r="E31" s="11">
        <v>1.2796961513399361</v>
      </c>
      <c r="F31" s="11">
        <v>5.6123533674835899E-2</v>
      </c>
      <c r="H31" s="11">
        <f t="shared" si="0"/>
        <v>0.8</v>
      </c>
      <c r="J31" s="11">
        <f t="shared" si="1"/>
        <v>1.640772090786395</v>
      </c>
    </row>
    <row r="32" spans="4:10" x14ac:dyDescent="0.25">
      <c r="D32" s="11">
        <v>1.4500000000000006</v>
      </c>
      <c r="E32" s="11">
        <v>1.2819628565128256</v>
      </c>
      <c r="F32" s="11">
        <v>3.4343720798629476E-2</v>
      </c>
      <c r="H32" s="11">
        <f t="shared" si="0"/>
        <v>0.8</v>
      </c>
      <c r="J32" s="11">
        <f t="shared" si="1"/>
        <v>1.6446082566368179</v>
      </c>
    </row>
    <row r="33" spans="4:10" x14ac:dyDescent="0.25">
      <c r="D33" s="11">
        <v>1.5000000000000007</v>
      </c>
      <c r="E33" s="11">
        <v>1.2831103757299591</v>
      </c>
      <c r="F33" s="11">
        <v>1.1357133890768131E-2</v>
      </c>
      <c r="H33" s="11">
        <f t="shared" si="0"/>
        <v>0.8</v>
      </c>
      <c r="J33" s="11">
        <f t="shared" si="1"/>
        <v>1.6465012207960896</v>
      </c>
    </row>
    <row r="34" spans="4:10" x14ac:dyDescent="0.25">
      <c r="D34" s="11">
        <v>1.5500000000000007</v>
      </c>
      <c r="E34" s="11">
        <v>1.2830784286901291</v>
      </c>
      <c r="F34" s="11">
        <v>-1.2835526054380417E-2</v>
      </c>
      <c r="H34" s="11">
        <f t="shared" si="0"/>
        <v>0.8</v>
      </c>
      <c r="J34" s="11">
        <f t="shared" si="1"/>
        <v>1.6464550048990234</v>
      </c>
    </row>
    <row r="35" spans="4:10" x14ac:dyDescent="0.25">
      <c r="D35" s="11">
        <v>1.6000000000000008</v>
      </c>
      <c r="E35" s="11">
        <v>1.2818067350921278</v>
      </c>
      <c r="F35" s="11">
        <v>-3.8233558042448434E-2</v>
      </c>
      <c r="H35" s="11">
        <f t="shared" ref="H35:H66" si="2">IF(D35&lt;=switchT,stage1,stage2)</f>
        <v>0.8</v>
      </c>
      <c r="J35" s="11">
        <f t="shared" si="1"/>
        <v>1.6444903110881257</v>
      </c>
    </row>
    <row r="36" spans="4:10" x14ac:dyDescent="0.25">
      <c r="D36" s="11">
        <v>1.6500000000000008</v>
      </c>
      <c r="E36" s="11">
        <v>1.2792353178866516</v>
      </c>
      <c r="F36" s="11">
        <v>-6.4834839514857051E-2</v>
      </c>
      <c r="H36" s="11">
        <f t="shared" si="2"/>
        <v>0.8</v>
      </c>
      <c r="J36" s="11">
        <f t="shared" si="1"/>
        <v>1.6406465549434797</v>
      </c>
    </row>
    <row r="37" spans="4:10" x14ac:dyDescent="0.25">
      <c r="D37" s="11">
        <v>1.7000000000000008</v>
      </c>
      <c r="E37" s="11">
        <v>1.2753035982312215</v>
      </c>
      <c r="F37" s="11">
        <v>-9.2635674053684544E-2</v>
      </c>
      <c r="H37" s="11">
        <f t="shared" si="2"/>
        <v>0.8</v>
      </c>
      <c r="J37" s="11">
        <f t="shared" si="1"/>
        <v>1.6349806357688814</v>
      </c>
    </row>
    <row r="38" spans="4:10" x14ac:dyDescent="0.25">
      <c r="D38" s="11">
        <v>1.7500000000000009</v>
      </c>
      <c r="E38" s="11">
        <v>1.269951435269113</v>
      </c>
      <c r="F38" s="11">
        <v>-0.12162698960946694</v>
      </c>
      <c r="H38" s="11">
        <f t="shared" si="2"/>
        <v>0.8</v>
      </c>
      <c r="J38" s="11">
        <f t="shared" si="1"/>
        <v>1.6275697725435416</v>
      </c>
    </row>
    <row r="39" spans="4:10" x14ac:dyDescent="0.25">
      <c r="D39" s="11">
        <v>1.8000000000000009</v>
      </c>
      <c r="E39" s="11">
        <v>1.2631206709027287</v>
      </c>
      <c r="F39" s="11">
        <v>-0.15179136268337762</v>
      </c>
      <c r="H39" s="11">
        <f t="shared" si="2"/>
        <v>0.8</v>
      </c>
      <c r="J39" s="11">
        <f t="shared" si="1"/>
        <v>1.6185144470470363</v>
      </c>
    </row>
    <row r="40" spans="4:10" x14ac:dyDescent="0.25">
      <c r="D40" s="11">
        <v>1.850000000000001</v>
      </c>
      <c r="E40" s="11">
        <v>1.2547531470344717</v>
      </c>
      <c r="F40" s="11">
        <v>-0.18311136977658993</v>
      </c>
      <c r="H40" s="11">
        <f t="shared" si="2"/>
        <v>0.8</v>
      </c>
      <c r="J40" s="11">
        <f t="shared" si="1"/>
        <v>1.6079352337343698</v>
      </c>
    </row>
    <row r="41" spans="4:10" x14ac:dyDescent="0.25">
      <c r="D41" s="11">
        <v>1.900000000000001</v>
      </c>
      <c r="E41" s="11">
        <v>1.244791913519103</v>
      </c>
      <c r="F41" s="11">
        <v>-0.21556638127253275</v>
      </c>
      <c r="H41" s="11">
        <f t="shared" si="2"/>
        <v>0.8</v>
      </c>
      <c r="J41" s="11">
        <f t="shared" si="1"/>
        <v>1.595975772697485</v>
      </c>
    </row>
    <row r="42" spans="4:10" x14ac:dyDescent="0.25">
      <c r="D42" s="11">
        <v>1.9500000000000011</v>
      </c>
      <c r="E42" s="11">
        <v>1.2331783384456712</v>
      </c>
      <c r="F42" s="11">
        <v>-0.24913703455772301</v>
      </c>
      <c r="H42" s="11">
        <f t="shared" si="2"/>
        <v>0.8</v>
      </c>
      <c r="J42" s="11">
        <f t="shared" si="1"/>
        <v>1.5827980763998424</v>
      </c>
    </row>
    <row r="43" spans="4:10" x14ac:dyDescent="0.25">
      <c r="D43" s="11">
        <v>2.0000000000000009</v>
      </c>
      <c r="E43" s="11">
        <v>1.2198585804754085</v>
      </c>
      <c r="F43" s="11">
        <v>-0.28379132705743915</v>
      </c>
      <c r="H43" s="11">
        <f t="shared" si="2"/>
        <v>0.8</v>
      </c>
      <c r="J43" s="11">
        <f t="shared" si="1"/>
        <v>1.568592473672501</v>
      </c>
    </row>
    <row r="44" spans="4:10" x14ac:dyDescent="0.25">
      <c r="D44" s="11">
        <v>2.0500000000000007</v>
      </c>
      <c r="E44" s="11">
        <v>1.2047807800320398</v>
      </c>
      <c r="F44" s="11">
        <v>-0.3194925300807186</v>
      </c>
      <c r="H44" s="11">
        <f t="shared" si="2"/>
        <v>0.8</v>
      </c>
      <c r="J44" s="11">
        <f t="shared" si="1"/>
        <v>1.5535722047119891</v>
      </c>
    </row>
    <row r="45" spans="4:10" x14ac:dyDescent="0.25">
      <c r="D45" s="11">
        <v>2.1000000000000005</v>
      </c>
      <c r="E45" s="11">
        <v>1.1878930775392895</v>
      </c>
      <c r="F45" s="11">
        <v>-0.3562039149365987</v>
      </c>
      <c r="H45" s="11">
        <f t="shared" si="2"/>
        <v>0.8</v>
      </c>
      <c r="J45" s="11">
        <f t="shared" si="1"/>
        <v>1.5379711926819242</v>
      </c>
    </row>
    <row r="46" spans="4:10" x14ac:dyDescent="0.25">
      <c r="D46" s="11">
        <v>2.1500000000000004</v>
      </c>
      <c r="E46" s="11">
        <v>1.1691521479442102</v>
      </c>
      <c r="F46" s="11">
        <v>-0.39387480838244204</v>
      </c>
      <c r="H46" s="11">
        <f t="shared" si="2"/>
        <v>0.8</v>
      </c>
      <c r="J46" s="11">
        <f t="shared" si="1"/>
        <v>1.5220541097208657</v>
      </c>
    </row>
    <row r="47" spans="4:10" x14ac:dyDescent="0.25">
      <c r="D47" s="11">
        <v>2.2000000000000002</v>
      </c>
      <c r="E47" s="11">
        <v>1.1484946171966195</v>
      </c>
      <c r="F47" s="11">
        <v>-0.43248293048407283</v>
      </c>
      <c r="H47" s="11">
        <f t="shared" si="2"/>
        <v>0.8</v>
      </c>
      <c r="J47" s="11">
        <f t="shared" si="1"/>
        <v>1.506081370889701</v>
      </c>
    </row>
    <row r="48" spans="4:10" x14ac:dyDescent="0.25">
      <c r="D48" s="11">
        <v>2.25</v>
      </c>
      <c r="E48" s="11">
        <v>1.1258811276784744</v>
      </c>
      <c r="F48" s="11">
        <v>-0.47196730858785263</v>
      </c>
      <c r="H48" s="11">
        <f t="shared" si="2"/>
        <v>0.8</v>
      </c>
      <c r="J48" s="11">
        <f t="shared" si="1"/>
        <v>1.4903614540382144</v>
      </c>
    </row>
    <row r="49" spans="4:10" x14ac:dyDescent="0.25">
      <c r="D49" s="11">
        <v>2.2999999999999998</v>
      </c>
      <c r="E49" s="11">
        <v>1.1012748050001557</v>
      </c>
      <c r="F49" s="11">
        <v>-0.51226307496993995</v>
      </c>
      <c r="H49" s="11">
        <f t="shared" si="2"/>
        <v>0.8</v>
      </c>
      <c r="J49" s="11">
        <f t="shared" si="1"/>
        <v>1.4752196541057894</v>
      </c>
    </row>
    <row r="50" spans="4:10" x14ac:dyDescent="0.25">
      <c r="D50" s="11">
        <v>2.3499999999999996</v>
      </c>
      <c r="E50" s="11">
        <v>1.0746387747720441</v>
      </c>
      <c r="F50" s="11">
        <v>-0.55330536190649338</v>
      </c>
      <c r="H50" s="11">
        <f t="shared" si="2"/>
        <v>0.8</v>
      </c>
      <c r="J50" s="11">
        <f t="shared" si="1"/>
        <v>1.4609953197580356</v>
      </c>
    </row>
    <row r="51" spans="4:10" x14ac:dyDescent="0.25">
      <c r="D51" s="11">
        <v>2.3999999999999995</v>
      </c>
      <c r="E51" s="11">
        <v>1.0459361626045205</v>
      </c>
      <c r="F51" s="11">
        <v>-0.59502930167367118</v>
      </c>
      <c r="H51" s="11">
        <f t="shared" si="2"/>
        <v>0.8</v>
      </c>
      <c r="J51" s="11">
        <f t="shared" si="1"/>
        <v>1.4480423260941269</v>
      </c>
    </row>
    <row r="52" spans="4:10" x14ac:dyDescent="0.25">
      <c r="D52" s="11">
        <v>2.4499999999999993</v>
      </c>
      <c r="E52" s="11">
        <v>1.0151345085332486</v>
      </c>
      <c r="F52" s="11">
        <v>-0.63736515008302974</v>
      </c>
      <c r="H52" s="11">
        <f t="shared" si="2"/>
        <v>0.8</v>
      </c>
      <c r="J52" s="11">
        <f t="shared" si="1"/>
        <v>1.4367324049554031</v>
      </c>
    </row>
    <row r="53" spans="4:10" x14ac:dyDescent="0.25">
      <c r="D53" s="11">
        <v>2.4999999999999991</v>
      </c>
      <c r="E53" s="11">
        <v>0.98220330732175398</v>
      </c>
      <c r="F53" s="11">
        <v>-0.68023818338808084</v>
      </c>
      <c r="H53" s="11">
        <f t="shared" si="2"/>
        <v>0.8</v>
      </c>
      <c r="J53" s="11">
        <f t="shared" si="1"/>
        <v>1.4274473230529081</v>
      </c>
    </row>
    <row r="54" spans="4:10" x14ac:dyDescent="0.25">
      <c r="D54" s="11">
        <v>2.5499999999999989</v>
      </c>
      <c r="E54" s="11">
        <v>0.94710289593225994</v>
      </c>
      <c r="F54" s="11">
        <v>-0.72358093667560741</v>
      </c>
      <c r="H54" s="11">
        <f t="shared" si="2"/>
        <v>0.8</v>
      </c>
      <c r="J54" s="11">
        <f t="shared" si="1"/>
        <v>1.4205732674036224</v>
      </c>
    </row>
    <row r="55" spans="4:10" x14ac:dyDescent="0.25">
      <c r="D55" s="11">
        <v>2.5999999999999988</v>
      </c>
      <c r="E55" s="11">
        <v>0.90982383183410143</v>
      </c>
      <c r="F55" s="11">
        <v>-0.76729307039597838</v>
      </c>
      <c r="H55" s="11">
        <f t="shared" si="2"/>
        <v>0.8</v>
      </c>
      <c r="J55" s="11">
        <f t="shared" si="1"/>
        <v>1.4165180608509751</v>
      </c>
    </row>
    <row r="56" spans="4:10" x14ac:dyDescent="0.25">
      <c r="D56" s="11">
        <v>2.6499999999999986</v>
      </c>
      <c r="E56" s="11">
        <v>0.87035667249661319</v>
      </c>
      <c r="F56" s="11">
        <v>-0.81127424499956258</v>
      </c>
      <c r="H56" s="11">
        <f t="shared" si="2"/>
        <v>0.8</v>
      </c>
      <c r="J56" s="11">
        <f t="shared" si="1"/>
        <v>1.415686637958987</v>
      </c>
    </row>
    <row r="57" spans="4:10" x14ac:dyDescent="0.25">
      <c r="D57" s="11">
        <v>2.6999999999999984</v>
      </c>
      <c r="E57" s="11">
        <v>0.82869197538913031</v>
      </c>
      <c r="F57" s="11">
        <v>-0.85542412093672904</v>
      </c>
      <c r="H57" s="11">
        <f t="shared" si="2"/>
        <v>0.8</v>
      </c>
      <c r="J57" s="11">
        <f t="shared" si="1"/>
        <v>1.4184808167547147</v>
      </c>
    </row>
    <row r="58" spans="4:10" x14ac:dyDescent="0.25">
      <c r="D58" s="11">
        <v>2.7499999999999982</v>
      </c>
      <c r="E58" s="11">
        <v>0.78482029798098751</v>
      </c>
      <c r="F58" s="11">
        <v>-0.89964235865784659</v>
      </c>
      <c r="H58" s="11">
        <f t="shared" si="2"/>
        <v>0.8</v>
      </c>
      <c r="J58" s="11">
        <f t="shared" si="1"/>
        <v>1.4252992736144194</v>
      </c>
    </row>
    <row r="59" spans="4:10" x14ac:dyDescent="0.25">
      <c r="D59" s="11">
        <v>2.799999999999998</v>
      </c>
      <c r="E59" s="11">
        <v>0.73875892594282355</v>
      </c>
      <c r="F59" s="11">
        <v>-0.94380837194433176</v>
      </c>
      <c r="H59" s="11">
        <f t="shared" si="2"/>
        <v>0.8</v>
      </c>
      <c r="J59" s="11">
        <f t="shared" si="1"/>
        <v>1.4365389936124044</v>
      </c>
    </row>
    <row r="60" spans="4:10" x14ac:dyDescent="0.25">
      <c r="D60" s="11">
        <v>2.8499999999999979</v>
      </c>
      <c r="E60" s="11">
        <v>0.69047588530231363</v>
      </c>
      <c r="F60" s="11">
        <v>-0.9878338675001237</v>
      </c>
      <c r="H60" s="11">
        <f t="shared" si="2"/>
        <v>0.8</v>
      </c>
      <c r="J60" s="11">
        <f t="shared" si="1"/>
        <v>1.4525726979642657</v>
      </c>
    </row>
    <row r="61" spans="4:10" x14ac:dyDescent="0.25">
      <c r="D61" s="11">
        <v>2.8999999999999977</v>
      </c>
      <c r="E61" s="11">
        <v>0.63997162920712347</v>
      </c>
      <c r="F61" s="11">
        <v>-1.0316041421931736</v>
      </c>
      <c r="H61" s="11">
        <f t="shared" si="2"/>
        <v>0.8</v>
      </c>
      <c r="J61" s="11">
        <f t="shared" si="1"/>
        <v>1.4737707923801335</v>
      </c>
    </row>
    <row r="62" spans="4:10" x14ac:dyDescent="0.25">
      <c r="D62" s="11">
        <v>2.9499999999999975</v>
      </c>
      <c r="E62" s="11">
        <v>0.58728241102898138</v>
      </c>
      <c r="F62" s="11">
        <v>-1.074977909902991</v>
      </c>
      <c r="H62" s="11">
        <f t="shared" si="2"/>
        <v>0.8</v>
      </c>
      <c r="J62" s="11">
        <f t="shared" si="1"/>
        <v>1.5004781370834166</v>
      </c>
    </row>
    <row r="63" spans="4:10" x14ac:dyDescent="0.25">
      <c r="D63" s="11">
        <v>2.9999999999999973</v>
      </c>
      <c r="E63" s="11">
        <v>0.53244448413961531</v>
      </c>
      <c r="F63" s="11">
        <v>-1.1178138845090857</v>
      </c>
      <c r="H63" s="11">
        <f t="shared" si="2"/>
        <v>0.8</v>
      </c>
      <c r="J63" s="11">
        <f t="shared" si="1"/>
        <v>1.5330050090919927</v>
      </c>
    </row>
    <row r="64" spans="4:10" x14ac:dyDescent="0.25">
      <c r="D64" s="11">
        <v>3.0499999999999972</v>
      </c>
      <c r="E64" s="11">
        <v>0.47549410191075364</v>
      </c>
      <c r="F64" s="11">
        <v>-1.1599707798909666</v>
      </c>
      <c r="H64" s="11">
        <f t="shared" si="2"/>
        <v>0.8</v>
      </c>
      <c r="J64" s="11">
        <f t="shared" si="1"/>
        <v>1.5716268511527716</v>
      </c>
    </row>
    <row r="65" spans="4:10" x14ac:dyDescent="0.25">
      <c r="D65" s="11">
        <v>3.099999999999997</v>
      </c>
      <c r="E65" s="11">
        <v>0.41646751771412444</v>
      </c>
      <c r="F65" s="11">
        <v>-1.2013073099281435</v>
      </c>
      <c r="H65" s="11">
        <f t="shared" si="2"/>
        <v>0.8</v>
      </c>
      <c r="J65" s="11">
        <f t="shared" si="1"/>
        <v>1.6165844461977572</v>
      </c>
    </row>
    <row r="66" spans="4:10" x14ac:dyDescent="0.25">
      <c r="D66" s="11">
        <v>3.1499999999999968</v>
      </c>
      <c r="E66" s="11">
        <v>0.35540098492145589</v>
      </c>
      <c r="F66" s="11">
        <v>-1.2416821885001257</v>
      </c>
      <c r="H66" s="11">
        <f t="shared" si="2"/>
        <v>0.8</v>
      </c>
      <c r="J66" s="11">
        <f t="shared" si="1"/>
        <v>1.6680845173216026</v>
      </c>
    </row>
    <row r="67" spans="4:10" x14ac:dyDescent="0.25">
      <c r="D67" s="11">
        <v>3.1999999999999966</v>
      </c>
      <c r="E67" s="11">
        <v>0.29234452987085524</v>
      </c>
      <c r="F67" s="11">
        <v>-1.2809470209686715</v>
      </c>
      <c r="H67" s="11">
        <f t="shared" ref="H67:H103" si="3">IF(D67&lt;=switchT,stage1,stage2)</f>
        <v>0.8</v>
      </c>
      <c r="J67" s="11">
        <f t="shared" si="1"/>
        <v>1.7262905946739255</v>
      </c>
    </row>
    <row r="68" spans="4:10" x14ac:dyDescent="0.25">
      <c r="D68" s="11">
        <v>3.2499999999999964</v>
      </c>
      <c r="E68" s="11">
        <v>0.22734356083859125</v>
      </c>
      <c r="F68" s="11">
        <v>-1.3189492691052349</v>
      </c>
      <c r="H68" s="11">
        <f t="shared" si="3"/>
        <v>0.8</v>
      </c>
      <c r="J68" s="11">
        <f t="shared" ref="J68:J103" si="4">E68^2+F68^2</f>
        <v>1.7913122691280037</v>
      </c>
    </row>
    <row r="69" spans="4:10" x14ac:dyDescent="0.25">
      <c r="D69" s="11">
        <v>3.2999999999999963</v>
      </c>
      <c r="E69" s="11">
        <v>0.16046318167352575</v>
      </c>
      <c r="F69" s="11">
        <v>-1.3555260676288268</v>
      </c>
      <c r="H69" s="11">
        <f t="shared" si="3"/>
        <v>0.8</v>
      </c>
      <c r="J69" s="11">
        <f t="shared" si="4"/>
        <v>1.8631993526940618</v>
      </c>
    </row>
    <row r="70" spans="4:10" x14ac:dyDescent="0.25">
      <c r="D70" s="11">
        <v>3.3499999999999961</v>
      </c>
      <c r="E70" s="11">
        <v>9.1795078394270924E-2</v>
      </c>
      <c r="F70" s="11">
        <v>-1.3905024575863427</v>
      </c>
      <c r="H70" s="11">
        <f t="shared" si="3"/>
        <v>0.8</v>
      </c>
      <c r="J70" s="11">
        <f t="shared" si="4"/>
        <v>1.9419234209710692</v>
      </c>
    </row>
    <row r="71" spans="4:10" x14ac:dyDescent="0.25">
      <c r="D71" s="11">
        <v>3.3999999999999959</v>
      </c>
      <c r="E71" s="11">
        <v>2.1430937019439128E-2</v>
      </c>
      <c r="F71" s="11">
        <v>-1.4237034800246788</v>
      </c>
      <c r="H71" s="11">
        <f t="shared" si="3"/>
        <v>0.8</v>
      </c>
      <c r="J71" s="11">
        <f t="shared" si="4"/>
        <v>2.0273908840959121</v>
      </c>
    </row>
    <row r="72" spans="4:10" x14ac:dyDescent="0.25">
      <c r="D72" s="11">
        <v>3.4499999999999957</v>
      </c>
      <c r="E72" s="11">
        <v>-5.0537556432357453E-2</v>
      </c>
      <c r="F72" s="11">
        <v>-1.4549541759907303</v>
      </c>
      <c r="H72" s="11">
        <f t="shared" si="3"/>
        <v>0.8</v>
      </c>
      <c r="J72" s="11">
        <f t="shared" si="4"/>
        <v>2.1194456988430188</v>
      </c>
    </row>
    <row r="73" spans="4:10" x14ac:dyDescent="0.25">
      <c r="D73" s="11">
        <v>3.4999999999999956</v>
      </c>
      <c r="E73" s="11">
        <v>-0.12401572124634275</v>
      </c>
      <c r="F73" s="11">
        <v>-1.4840787587049138</v>
      </c>
      <c r="H73" s="11">
        <f t="shared" si="3"/>
        <v>0.8</v>
      </c>
      <c r="J73" s="11">
        <f t="shared" si="4"/>
        <v>2.2178696611553685</v>
      </c>
    </row>
    <row r="74" spans="4:10" x14ac:dyDescent="0.25">
      <c r="D74" s="11">
        <v>3.5499999999999954</v>
      </c>
      <c r="E74" s="11">
        <v>-0.19889683411077458</v>
      </c>
      <c r="F74" s="11">
        <v>-1.5108951022508987</v>
      </c>
      <c r="H74" s="11">
        <f t="shared" si="3"/>
        <v>0.8</v>
      </c>
      <c r="J74" s="11">
        <f t="shared" si="4"/>
        <v>2.3223639606250428</v>
      </c>
    </row>
    <row r="75" spans="4:10" x14ac:dyDescent="0.25">
      <c r="D75" s="11">
        <v>3.5999999999999952</v>
      </c>
      <c r="E75" s="11">
        <v>-0.2750674549577713</v>
      </c>
      <c r="F75" s="11">
        <v>-1.5352165156950508</v>
      </c>
      <c r="H75" s="11">
        <f t="shared" si="3"/>
        <v>0.8</v>
      </c>
      <c r="J75" s="11">
        <f t="shared" si="4"/>
        <v>2.4325518548397977</v>
      </c>
    </row>
    <row r="76" spans="4:10" x14ac:dyDescent="0.25">
      <c r="D76" s="11">
        <v>3.649999999999995</v>
      </c>
      <c r="E76" s="11">
        <v>-0.35238478225052344</v>
      </c>
      <c r="F76" s="11">
        <v>-1.5568490132077082</v>
      </c>
      <c r="H76" s="11">
        <f t="shared" si="3"/>
        <v>0.8</v>
      </c>
      <c r="J76" s="11">
        <f t="shared" si="4"/>
        <v>2.5479538846875633</v>
      </c>
    </row>
    <row r="77" spans="4:10" x14ac:dyDescent="0.25">
      <c r="D77" s="11">
        <v>3.6999999999999948</v>
      </c>
      <c r="E77" s="11">
        <v>-0.43070601445222145</v>
      </c>
      <c r="F77" s="11">
        <v>-1.5755986089592098</v>
      </c>
      <c r="H77" s="11">
        <f t="shared" si="3"/>
        <v>0.8</v>
      </c>
      <c r="J77" s="11">
        <f t="shared" si="4"/>
        <v>2.6680186474395144</v>
      </c>
    </row>
    <row r="78" spans="4:10" x14ac:dyDescent="0.25">
      <c r="D78" s="11">
        <v>3.7499999999999947</v>
      </c>
      <c r="E78" s="11">
        <v>-0.50988732381511337</v>
      </c>
      <c r="F78" s="11">
        <v>-1.5912712156616735</v>
      </c>
      <c r="H78" s="11">
        <f t="shared" si="3"/>
        <v>0.8</v>
      </c>
      <c r="J78" s="11">
        <f t="shared" si="4"/>
        <v>2.7921291647807185</v>
      </c>
    </row>
    <row r="79" spans="4:10" x14ac:dyDescent="0.25">
      <c r="D79" s="11">
        <v>3.7999999999999945</v>
      </c>
      <c r="E79" s="11">
        <v>-0.58977472813561038</v>
      </c>
      <c r="F79" s="11">
        <v>-1.6036698539301786</v>
      </c>
      <c r="H79" s="11">
        <f t="shared" si="3"/>
        <v>0.8</v>
      </c>
      <c r="J79" s="11">
        <f t="shared" si="4"/>
        <v>2.9195912303518736</v>
      </c>
    </row>
    <row r="80" spans="4:10" x14ac:dyDescent="0.25">
      <c r="D80" s="11">
        <v>3.8499999999999943</v>
      </c>
      <c r="E80" s="11">
        <v>-0.67019874909016508</v>
      </c>
      <c r="F80" s="11">
        <v>-1.6125940727905941</v>
      </c>
      <c r="H80" s="11">
        <f t="shared" si="3"/>
        <v>0.8</v>
      </c>
      <c r="J80" s="11">
        <f t="shared" si="4"/>
        <v>3.0496260068813781</v>
      </c>
    </row>
    <row r="81" spans="4:10" x14ac:dyDescent="0.25">
      <c r="D81" s="11">
        <v>3.8999999999999941</v>
      </c>
      <c r="E81" s="11">
        <v>-0.75097467337838975</v>
      </c>
      <c r="F81" s="11">
        <v>-1.6178424063923103</v>
      </c>
      <c r="H81" s="11">
        <f t="shared" si="3"/>
        <v>0.8</v>
      </c>
      <c r="J81" s="11">
        <f t="shared" si="4"/>
        <v>3.1813770119770401</v>
      </c>
    </row>
    <row r="82" spans="4:10" x14ac:dyDescent="0.25">
      <c r="D82" s="11">
        <v>3.949999999999994</v>
      </c>
      <c r="E82" s="11">
        <v>-0.83190012116140433</v>
      </c>
      <c r="F82" s="11">
        <v>-1.6192172621125436</v>
      </c>
      <c r="H82" s="11">
        <f t="shared" si="3"/>
        <v>0.8</v>
      </c>
      <c r="J82" s="11">
        <f t="shared" si="4"/>
        <v>3.3139223535116011</v>
      </c>
    </row>
    <row r="83" spans="4:10" x14ac:dyDescent="0.25">
      <c r="D83" s="11">
        <v>3.9999999999999938</v>
      </c>
      <c r="E83" s="11">
        <v>-0.91280496257406352</v>
      </c>
      <c r="F83" s="11">
        <v>-1.6165111603175986</v>
      </c>
      <c r="H83" s="11">
        <f t="shared" si="3"/>
        <v>0.8</v>
      </c>
      <c r="J83" s="11">
        <f t="shared" si="4"/>
        <v>3.4463212311311864</v>
      </c>
    </row>
    <row r="84" spans="4:10" x14ac:dyDescent="0.25">
      <c r="D84" s="11">
        <v>4.0499999999999936</v>
      </c>
      <c r="E84" s="11">
        <v>-0.99349056364545507</v>
      </c>
      <c r="F84" s="11">
        <v>-1.6095177202045572</v>
      </c>
      <c r="H84" s="11">
        <f t="shared" si="3"/>
        <v>0.8</v>
      </c>
      <c r="J84" s="11">
        <f t="shared" si="4"/>
        <v>3.5775707917050394</v>
      </c>
    </row>
    <row r="85" spans="4:10" x14ac:dyDescent="0.25">
      <c r="D85" s="11">
        <v>4.0999999999999934</v>
      </c>
      <c r="E85" s="11">
        <v>-1.0737160650735498</v>
      </c>
      <c r="F85" s="11">
        <v>-1.5980393356885858</v>
      </c>
      <c r="H85" s="11">
        <f t="shared" si="3"/>
        <v>0.8</v>
      </c>
      <c r="J85" s="11">
        <f t="shared" si="4"/>
        <v>3.7065959068050445</v>
      </c>
    </row>
    <row r="86" spans="4:10" x14ac:dyDescent="0.25">
      <c r="D86" s="11">
        <v>4.1499999999999932</v>
      </c>
      <c r="E86" s="11">
        <v>-1.1532406075563191</v>
      </c>
      <c r="F86" s="11">
        <v>-1.5818784006848501</v>
      </c>
      <c r="H86" s="11">
        <f t="shared" si="3"/>
        <v>0.8</v>
      </c>
      <c r="J86" s="11">
        <f t="shared" si="4"/>
        <v>3.8323031734701272</v>
      </c>
    </row>
    <row r="87" spans="4:10" x14ac:dyDescent="0.25">
      <c r="D87" s="11">
        <v>4.1999999999999931</v>
      </c>
      <c r="E87" s="11">
        <v>-1.2318233317917342</v>
      </c>
      <c r="F87" s="11">
        <v>-1.5608373091085166</v>
      </c>
      <c r="H87" s="11">
        <f t="shared" si="3"/>
        <v>0.8</v>
      </c>
      <c r="J87" s="11">
        <f t="shared" si="4"/>
        <v>3.9536018262516039</v>
      </c>
    </row>
    <row r="88" spans="4:10" x14ac:dyDescent="0.25">
      <c r="D88" s="11">
        <v>4.2499999999999929</v>
      </c>
      <c r="E88" s="11">
        <v>-1.3092233784777663</v>
      </c>
      <c r="F88" s="11">
        <v>-1.5347184548747512</v>
      </c>
      <c r="H88" s="11">
        <f t="shared" si="3"/>
        <v>0.8</v>
      </c>
      <c r="J88" s="11">
        <f t="shared" si="4"/>
        <v>4.0694265904858806</v>
      </c>
    </row>
    <row r="89" spans="4:10" x14ac:dyDescent="0.25">
      <c r="D89" s="11">
        <v>4.2999999999999927</v>
      </c>
      <c r="E89" s="11">
        <v>-1.3851781939344634</v>
      </c>
      <c r="F89" s="11">
        <v>-1.5033398956767479</v>
      </c>
      <c r="H89" s="11">
        <f t="shared" si="3"/>
        <v>0.8</v>
      </c>
      <c r="J89" s="11">
        <f t="shared" si="4"/>
        <v>4.1787494708849167</v>
      </c>
    </row>
    <row r="90" spans="4:10" x14ac:dyDescent="0.25">
      <c r="D90" s="11">
        <v>4.3499999999999925</v>
      </c>
      <c r="E90" s="11">
        <v>-1.4594464471004986</v>
      </c>
      <c r="F90" s="11">
        <v>-1.4664861316449789</v>
      </c>
      <c r="H90" s="11">
        <f t="shared" si="3"/>
        <v>0.8</v>
      </c>
      <c r="J90" s="11">
        <f t="shared" si="4"/>
        <v>4.2805655062613228</v>
      </c>
    </row>
    <row r="91" spans="4:10" x14ac:dyDescent="0.25">
      <c r="D91" s="11">
        <v>4.3999999999999924</v>
      </c>
      <c r="E91" s="11">
        <v>-1.5317469228970024</v>
      </c>
      <c r="F91" s="11">
        <v>-1.4239704470686008</v>
      </c>
      <c r="H91" s="11">
        <f t="shared" si="3"/>
        <v>0.8</v>
      </c>
      <c r="J91" s="11">
        <f t="shared" si="4"/>
        <v>4.3739404699291864</v>
      </c>
    </row>
    <row r="92" spans="4:10" x14ac:dyDescent="0.25">
      <c r="D92" s="11">
        <v>4.4499999999999922</v>
      </c>
      <c r="E92" s="11">
        <v>-1.6017753268100288</v>
      </c>
      <c r="F92" s="11">
        <v>-1.3756254787181295</v>
      </c>
      <c r="H92" s="11">
        <f t="shared" si="3"/>
        <v>0.8</v>
      </c>
      <c r="J92" s="11">
        <f t="shared" si="4"/>
        <v>4.4580296552758574</v>
      </c>
    </row>
    <row r="93" spans="4:10" x14ac:dyDescent="0.25">
      <c r="D93" s="11">
        <v>4.499999999999992</v>
      </c>
      <c r="E93" s="11">
        <v>-1.6692273643256321</v>
      </c>
      <c r="F93" s="11">
        <v>-1.3212838633640811</v>
      </c>
      <c r="H93" s="11">
        <f t="shared" si="3"/>
        <v>0.8</v>
      </c>
      <c r="J93" s="11">
        <f t="shared" si="4"/>
        <v>4.5321110413998085</v>
      </c>
    </row>
    <row r="94" spans="4:10" x14ac:dyDescent="0.25">
      <c r="D94" s="11">
        <v>4.5499999999999918</v>
      </c>
      <c r="E94" s="11">
        <v>-1.7337987409298667</v>
      </c>
      <c r="F94" s="11">
        <v>-1.2607782377769718</v>
      </c>
      <c r="H94" s="11">
        <f t="shared" si="3"/>
        <v>0.8</v>
      </c>
      <c r="J94" s="11">
        <f t="shared" si="4"/>
        <v>4.5956198389019978</v>
      </c>
    </row>
    <row r="95" spans="4:10" x14ac:dyDescent="0.25">
      <c r="D95" s="11">
        <v>4.5999999999999917</v>
      </c>
      <c r="E95" s="11">
        <v>-1.7951851621087869</v>
      </c>
      <c r="F95" s="11">
        <v>-1.1939412387273176</v>
      </c>
      <c r="H95" s="11">
        <f t="shared" si="3"/>
        <v>0.8</v>
      </c>
      <c r="J95" s="11">
        <f t="shared" si="4"/>
        <v>4.648185447789273</v>
      </c>
    </row>
    <row r="96" spans="4:10" x14ac:dyDescent="0.25">
      <c r="D96" s="11">
        <v>4.6499999999999915</v>
      </c>
      <c r="E96" s="11">
        <v>-1.8530600859409243</v>
      </c>
      <c r="F96" s="11">
        <v>-1.1206579215572849</v>
      </c>
      <c r="H96" s="11">
        <f t="shared" si="3"/>
        <v>0.8</v>
      </c>
      <c r="J96" s="11">
        <f t="shared" si="4"/>
        <v>4.6897058592564793</v>
      </c>
    </row>
    <row r="97" spans="4:10" x14ac:dyDescent="0.25">
      <c r="D97" s="11">
        <v>4.6999999999999913</v>
      </c>
      <c r="E97" s="11">
        <v>-1.9071220236506088</v>
      </c>
      <c r="F97" s="11">
        <v>-1.04069921970202</v>
      </c>
      <c r="H97" s="11">
        <f t="shared" si="3"/>
        <v>0.8</v>
      </c>
      <c r="J97" s="11">
        <f t="shared" si="4"/>
        <v>4.7201692789815866</v>
      </c>
    </row>
    <row r="98" spans="4:10" x14ac:dyDescent="0.25">
      <c r="D98" s="11">
        <v>4.7499999999999911</v>
      </c>
      <c r="E98" s="11">
        <v>-1.9570283350534154</v>
      </c>
      <c r="F98" s="11">
        <v>-0.953939534967708</v>
      </c>
      <c r="H98" s="11">
        <f t="shared" si="3"/>
        <v>0.8</v>
      </c>
      <c r="J98" s="11">
        <f t="shared" si="4"/>
        <v>4.7399605405763499</v>
      </c>
    </row>
    <row r="99" spans="4:10" x14ac:dyDescent="0.25">
      <c r="D99" s="11">
        <v>4.7999999999999909</v>
      </c>
      <c r="E99" s="11">
        <v>-2.0024252156290299</v>
      </c>
      <c r="F99" s="11">
        <v>-0.8602843155623463</v>
      </c>
      <c r="H99" s="11">
        <f t="shared" si="3"/>
        <v>0.8</v>
      </c>
      <c r="J99" s="11">
        <f t="shared" si="4"/>
        <v>4.7497958477895414</v>
      </c>
    </row>
    <row r="100" spans="4:10" x14ac:dyDescent="0.25">
      <c r="D100" s="11">
        <v>4.8499999999999908</v>
      </c>
      <c r="E100" s="11">
        <v>-2.0429588608571376</v>
      </c>
      <c r="F100" s="11">
        <v>-0.75963900969393194</v>
      </c>
      <c r="H100" s="11">
        <f t="shared" si="3"/>
        <v>0.8</v>
      </c>
      <c r="J100" s="11">
        <f t="shared" si="4"/>
        <v>4.7507323322034711</v>
      </c>
    </row>
    <row r="101" spans="4:10" x14ac:dyDescent="0.25">
      <c r="D101" s="11">
        <v>4.8999999999999906</v>
      </c>
      <c r="E101" s="11">
        <v>-2.0782754662174248</v>
      </c>
      <c r="F101" s="11">
        <v>-0.65190906557046191</v>
      </c>
      <c r="H101" s="11">
        <f t="shared" si="3"/>
        <v>0.8</v>
      </c>
      <c r="J101" s="11">
        <f t="shared" si="4"/>
        <v>4.7442143432542068</v>
      </c>
    </row>
    <row r="102" spans="4:10" x14ac:dyDescent="0.25">
      <c r="D102" s="11">
        <v>4.9499999999999904</v>
      </c>
      <c r="E102" s="11">
        <v>-2.1080212271895769</v>
      </c>
      <c r="F102" s="11">
        <v>-0.53699993139993352</v>
      </c>
      <c r="H102" s="11">
        <f t="shared" si="3"/>
        <v>0.8</v>
      </c>
      <c r="J102" s="11">
        <f t="shared" si="4"/>
        <v>4.7321224206053829</v>
      </c>
    </row>
    <row r="103" spans="4:10" x14ac:dyDescent="0.25">
      <c r="D103" s="11">
        <v>5</v>
      </c>
      <c r="E103" s="11">
        <v>-2.131842339253283</v>
      </c>
      <c r="F103" s="11">
        <v>-0.41481705539031921</v>
      </c>
      <c r="H103" s="11">
        <f t="shared" si="3"/>
        <v>0.8</v>
      </c>
      <c r="J103" s="11">
        <f t="shared" si="4"/>
        <v>4.7168249488756055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85237-22C1-42B3-89F1-DE1C79C72C56}">
  <dimension ref="A1:G29"/>
  <sheetViews>
    <sheetView showGridLines="0" workbookViewId="0">
      <selection activeCell="H43" sqref="H43"/>
    </sheetView>
  </sheetViews>
  <sheetFormatPr defaultRowHeight="15" x14ac:dyDescent="0.25"/>
  <cols>
    <col min="1" max="1" width="2.28515625" customWidth="1"/>
    <col min="2" max="2" width="5.7109375" bestFit="1" customWidth="1"/>
    <col min="3" max="3" width="9.5703125" bestFit="1" customWidth="1"/>
    <col min="4" max="4" width="13.7109375" bestFit="1" customWidth="1"/>
    <col min="5" max="5" width="12" bestFit="1" customWidth="1"/>
    <col min="6" max="6" width="7.7109375" bestFit="1" customWidth="1"/>
    <col min="7" max="7" width="5.42578125" bestFit="1" customWidth="1"/>
  </cols>
  <sheetData>
    <row r="1" spans="1:5" x14ac:dyDescent="0.25">
      <c r="A1" s="1" t="s">
        <v>22</v>
      </c>
    </row>
    <row r="2" spans="1:5" x14ac:dyDescent="0.25">
      <c r="A2" s="1" t="s">
        <v>103</v>
      </c>
    </row>
    <row r="3" spans="1:5" x14ac:dyDescent="0.25">
      <c r="A3" s="1" t="s">
        <v>104</v>
      </c>
    </row>
    <row r="4" spans="1:5" x14ac:dyDescent="0.25">
      <c r="A4" s="1" t="s">
        <v>23</v>
      </c>
    </row>
    <row r="5" spans="1:5" x14ac:dyDescent="0.25">
      <c r="A5" s="1" t="s">
        <v>24</v>
      </c>
    </row>
    <row r="6" spans="1:5" x14ac:dyDescent="0.25">
      <c r="A6" s="1"/>
      <c r="B6" t="s">
        <v>25</v>
      </c>
    </row>
    <row r="7" spans="1:5" x14ac:dyDescent="0.25">
      <c r="A7" s="1"/>
      <c r="B7" t="s">
        <v>105</v>
      </c>
    </row>
    <row r="8" spans="1:5" x14ac:dyDescent="0.25">
      <c r="A8" s="1"/>
      <c r="B8" t="s">
        <v>106</v>
      </c>
    </row>
    <row r="9" spans="1:5" x14ac:dyDescent="0.25">
      <c r="A9" s="1" t="s">
        <v>26</v>
      </c>
    </row>
    <row r="10" spans="1:5" x14ac:dyDescent="0.25">
      <c r="B10" t="s">
        <v>60</v>
      </c>
    </row>
    <row r="11" spans="1:5" x14ac:dyDescent="0.25">
      <c r="B11" t="s">
        <v>27</v>
      </c>
    </row>
    <row r="12" spans="1:5" x14ac:dyDescent="0.25">
      <c r="B12" t="s">
        <v>28</v>
      </c>
    </row>
    <row r="14" spans="1:5" ht="15.75" thickBot="1" x14ac:dyDescent="0.3">
      <c r="A14" t="s">
        <v>29</v>
      </c>
    </row>
    <row r="15" spans="1:5" ht="15.75" thickBot="1" x14ac:dyDescent="0.3">
      <c r="B15" s="13" t="s">
        <v>30</v>
      </c>
      <c r="C15" s="13" t="s">
        <v>31</v>
      </c>
      <c r="D15" s="13" t="s">
        <v>32</v>
      </c>
      <c r="E15" s="13" t="s">
        <v>33</v>
      </c>
    </row>
    <row r="16" spans="1:5" ht="15.75" thickBot="1" x14ac:dyDescent="0.3">
      <c r="B16" s="2" t="s">
        <v>52</v>
      </c>
      <c r="C16" s="2" t="s">
        <v>45</v>
      </c>
      <c r="D16" s="4">
        <v>118.32111821217345</v>
      </c>
      <c r="E16" s="4">
        <v>5.6914884156350203</v>
      </c>
    </row>
    <row r="19" spans="1:7" ht="15.75" thickBot="1" x14ac:dyDescent="0.3">
      <c r="A19" t="s">
        <v>34</v>
      </c>
    </row>
    <row r="20" spans="1:7" ht="15.75" thickBot="1" x14ac:dyDescent="0.3">
      <c r="B20" s="13" t="s">
        <v>30</v>
      </c>
      <c r="C20" s="13" t="s">
        <v>31</v>
      </c>
      <c r="D20" s="13" t="s">
        <v>32</v>
      </c>
      <c r="E20" s="13" t="s">
        <v>33</v>
      </c>
      <c r="F20" s="13" t="s">
        <v>35</v>
      </c>
    </row>
    <row r="21" spans="1:7" x14ac:dyDescent="0.25">
      <c r="B21" s="3" t="s">
        <v>40</v>
      </c>
      <c r="C21" s="3" t="s">
        <v>11</v>
      </c>
      <c r="D21" s="5">
        <v>0.7</v>
      </c>
      <c r="E21" s="5">
        <v>1.23814312713174</v>
      </c>
      <c r="F21" s="3" t="s">
        <v>41</v>
      </c>
    </row>
    <row r="22" spans="1:7" x14ac:dyDescent="0.25">
      <c r="B22" s="3" t="s">
        <v>42</v>
      </c>
      <c r="C22" s="3" t="s">
        <v>12</v>
      </c>
      <c r="D22" s="5">
        <v>0</v>
      </c>
      <c r="E22" s="5">
        <v>-0.8</v>
      </c>
      <c r="F22" s="3" t="s">
        <v>41</v>
      </c>
    </row>
    <row r="23" spans="1:7" ht="15.75" thickBot="1" x14ac:dyDescent="0.3">
      <c r="B23" s="2" t="s">
        <v>43</v>
      </c>
      <c r="C23" s="2" t="s">
        <v>13</v>
      </c>
      <c r="D23" s="4">
        <v>1</v>
      </c>
      <c r="E23" s="4">
        <v>0.8</v>
      </c>
      <c r="F23" s="2" t="s">
        <v>41</v>
      </c>
    </row>
    <row r="26" spans="1:7" ht="15.75" thickBot="1" x14ac:dyDescent="0.3">
      <c r="A26" t="s">
        <v>2</v>
      </c>
    </row>
    <row r="27" spans="1:7" ht="15.75" thickBot="1" x14ac:dyDescent="0.3">
      <c r="B27" s="13" t="s">
        <v>30</v>
      </c>
      <c r="C27" s="13" t="s">
        <v>31</v>
      </c>
      <c r="D27" s="13" t="s">
        <v>36</v>
      </c>
      <c r="E27" s="13" t="s">
        <v>37</v>
      </c>
      <c r="F27" s="13" t="s">
        <v>38</v>
      </c>
      <c r="G27" s="13" t="s">
        <v>39</v>
      </c>
    </row>
    <row r="28" spans="1:7" x14ac:dyDescent="0.25">
      <c r="B28" s="3" t="s">
        <v>46</v>
      </c>
      <c r="C28" s="3" t="s">
        <v>50</v>
      </c>
      <c r="D28" s="5">
        <v>0.8</v>
      </c>
      <c r="E28" s="3" t="s">
        <v>47</v>
      </c>
      <c r="F28" s="3" t="s">
        <v>44</v>
      </c>
      <c r="G28" s="3">
        <v>0</v>
      </c>
    </row>
    <row r="29" spans="1:7" ht="15.75" thickBot="1" x14ac:dyDescent="0.3">
      <c r="B29" s="2" t="s">
        <v>48</v>
      </c>
      <c r="C29" s="2" t="s">
        <v>51</v>
      </c>
      <c r="D29" s="4">
        <v>-0.8</v>
      </c>
      <c r="E29" s="2" t="s">
        <v>49</v>
      </c>
      <c r="F29" s="2" t="s">
        <v>44</v>
      </c>
      <c r="G29" s="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3"/>
  <sheetViews>
    <sheetView workbookViewId="0"/>
  </sheetViews>
  <sheetFormatPr defaultRowHeight="15" x14ac:dyDescent="0.25"/>
  <cols>
    <col min="1" max="1" width="9.28515625" customWidth="1"/>
    <col min="5" max="5" width="8.7109375" customWidth="1"/>
    <col min="6" max="7" width="9.28515625" bestFit="1" customWidth="1"/>
    <col min="14" max="14" width="11.85546875" bestFit="1" customWidth="1"/>
  </cols>
  <sheetData>
    <row r="1" spans="1:14" x14ac:dyDescent="0.25">
      <c r="A1" s="1" t="s">
        <v>20</v>
      </c>
      <c r="C1">
        <v>0</v>
      </c>
      <c r="E1" s="1" t="s">
        <v>16</v>
      </c>
    </row>
    <row r="2" spans="1:14" x14ac:dyDescent="0.25">
      <c r="A2" t="s">
        <v>1</v>
      </c>
      <c r="B2">
        <v>0</v>
      </c>
      <c r="C2">
        <v>0</v>
      </c>
      <c r="E2" t="str">
        <f t="array" ref="E2:G103">_xll.IVSOLVE(B12:B13,B2:B4,{-1,1,100})</f>
        <v>t</v>
      </c>
      <c r="F2" t="str">
        <v>x_1</v>
      </c>
      <c r="G2" t="str">
        <v>x_2</v>
      </c>
      <c r="I2" s="1" t="s">
        <v>7</v>
      </c>
      <c r="K2" s="1" t="s">
        <v>17</v>
      </c>
      <c r="M2" s="1" t="s">
        <v>18</v>
      </c>
    </row>
    <row r="3" spans="1:14" x14ac:dyDescent="0.25">
      <c r="A3" t="s">
        <v>54</v>
      </c>
      <c r="B3">
        <v>0.05</v>
      </c>
      <c r="C3">
        <v>0</v>
      </c>
      <c r="E3" s="7">
        <v>-1</v>
      </c>
      <c r="F3">
        <v>0.05</v>
      </c>
      <c r="G3">
        <v>0</v>
      </c>
      <c r="I3">
        <f t="shared" ref="I3:I34" si="0">c_0+c_1*E3+c_2*E3^2+c_3*E3^3</f>
        <v>1.9387718646225571</v>
      </c>
      <c r="K3">
        <f>F3^2+G3^2+0.1*I3^2</f>
        <v>0.37838363430520272</v>
      </c>
      <c r="M3" t="s">
        <v>45</v>
      </c>
      <c r="N3">
        <f>0.78*_xll.QUADXY(E3:E103,K3:K103)/2</f>
        <v>4.2025577848905545E-2</v>
      </c>
    </row>
    <row r="4" spans="1:14" x14ac:dyDescent="0.25">
      <c r="A4" t="s">
        <v>55</v>
      </c>
      <c r="B4">
        <f>X2</f>
        <v>0</v>
      </c>
      <c r="C4">
        <v>0</v>
      </c>
      <c r="E4" s="7">
        <v>-0.98</v>
      </c>
      <c r="F4">
        <v>4.7985303350807154E-2</v>
      </c>
      <c r="G4">
        <v>3.5120045103996739E-4</v>
      </c>
      <c r="I4">
        <f t="shared" si="0"/>
        <v>1.8717876167245104</v>
      </c>
      <c r="K4">
        <f t="shared" ref="K4:K67" si="1">F4^2+G4^2+0.1*I4^2</f>
        <v>0.35266160089174808</v>
      </c>
    </row>
    <row r="5" spans="1:14" x14ac:dyDescent="0.25">
      <c r="A5" s="1" t="s">
        <v>10</v>
      </c>
      <c r="E5" s="7">
        <v>-0.96</v>
      </c>
      <c r="F5">
        <v>4.6023498307044046E-2</v>
      </c>
      <c r="G5">
        <v>7.7707648597012745E-4</v>
      </c>
      <c r="I5">
        <f t="shared" si="0"/>
        <v>1.806609508789967</v>
      </c>
      <c r="K5">
        <f t="shared" si="1"/>
        <v>0.3285025579693161</v>
      </c>
      <c r="M5" s="1"/>
    </row>
    <row r="6" spans="1:14" x14ac:dyDescent="0.25">
      <c r="A6" t="s">
        <v>56</v>
      </c>
      <c r="B6" s="9">
        <v>0.28762362616639003</v>
      </c>
      <c r="C6" s="9">
        <v>1</v>
      </c>
      <c r="E6" s="7">
        <v>-0.94</v>
      </c>
      <c r="F6">
        <v>4.4115218333322395E-2</v>
      </c>
      <c r="G6">
        <v>1.2727647829954315E-3</v>
      </c>
      <c r="I6">
        <f t="shared" si="0"/>
        <v>1.7432112929975567</v>
      </c>
      <c r="K6">
        <f t="shared" si="1"/>
        <v>0.3058263336222109</v>
      </c>
    </row>
    <row r="7" spans="1:14" x14ac:dyDescent="0.25">
      <c r="A7" t="s">
        <v>57</v>
      </c>
      <c r="B7" s="9">
        <v>-0.45432273110046273</v>
      </c>
      <c r="C7" s="9">
        <v>0</v>
      </c>
      <c r="E7" s="7">
        <v>-0.91999999999999993</v>
      </c>
      <c r="F7">
        <v>4.2261672691022767E-2</v>
      </c>
      <c r="G7">
        <v>1.8324937242351872E-3</v>
      </c>
      <c r="I7">
        <f t="shared" si="0"/>
        <v>1.6815667215259098</v>
      </c>
      <c r="K7">
        <f t="shared" si="1"/>
        <v>0.28455607090623219</v>
      </c>
    </row>
    <row r="8" spans="1:14" x14ac:dyDescent="0.25">
      <c r="A8" t="s">
        <v>58</v>
      </c>
      <c r="B8" s="9">
        <v>0.64999589548818049</v>
      </c>
      <c r="C8" s="9">
        <v>1</v>
      </c>
      <c r="E8" s="7">
        <v>-0.89999999999999991</v>
      </c>
      <c r="F8">
        <v>4.0463224967529257E-2</v>
      </c>
      <c r="G8">
        <v>2.4518155828339469E-3</v>
      </c>
      <c r="I8">
        <f t="shared" si="0"/>
        <v>1.6216495465536573</v>
      </c>
      <c r="K8">
        <f t="shared" si="1"/>
        <v>0.26461800915819333</v>
      </c>
    </row>
    <row r="9" spans="1:14" x14ac:dyDescent="0.25">
      <c r="A9" t="s">
        <v>59</v>
      </c>
      <c r="B9" s="9">
        <v>-0.54682961186752388</v>
      </c>
      <c r="C9" s="9">
        <v>0</v>
      </c>
      <c r="E9" s="7">
        <v>-0.87999999999999989</v>
      </c>
      <c r="F9">
        <v>3.8719976070692573E-2</v>
      </c>
      <c r="G9">
        <v>3.1266921775534645E-3</v>
      </c>
      <c r="I9">
        <f t="shared" si="0"/>
        <v>1.5634335202594292</v>
      </c>
      <c r="K9">
        <f t="shared" si="1"/>
        <v>0.2459414499779673</v>
      </c>
    </row>
    <row r="10" spans="1:14" x14ac:dyDescent="0.25">
      <c r="A10" t="s">
        <v>7</v>
      </c>
      <c r="B10">
        <f>c_0+c_1*t+c_2*t^2+c_3*t^3</f>
        <v>0.28762362616639003</v>
      </c>
      <c r="E10" s="7">
        <v>-0.85999999999999988</v>
      </c>
      <c r="F10">
        <v>3.703202690836338E-2</v>
      </c>
      <c r="G10">
        <v>3.8530853271554933E-3</v>
      </c>
      <c r="I10">
        <f t="shared" si="0"/>
        <v>1.5068923948218558</v>
      </c>
      <c r="K10">
        <f t="shared" si="1"/>
        <v>0.22845868624067486</v>
      </c>
    </row>
    <row r="11" spans="1:14" x14ac:dyDescent="0.25">
      <c r="A11" s="1" t="s">
        <v>63</v>
      </c>
      <c r="E11" s="7">
        <v>-0.83999999999999986</v>
      </c>
      <c r="F11">
        <v>3.5399478388392372E-2</v>
      </c>
      <c r="G11">
        <v>4.626956850401787E-3</v>
      </c>
      <c r="I11">
        <f t="shared" si="0"/>
        <v>1.4519999224195672</v>
      </c>
      <c r="K11">
        <f t="shared" si="1"/>
        <v>0.21210490927050868</v>
      </c>
    </row>
    <row r="12" spans="1:14" x14ac:dyDescent="0.25">
      <c r="A12" t="s">
        <v>0</v>
      </c>
      <c r="B12">
        <f>0.78*(-2*(x_1+0.25)+(x_2+0.5)*EXP(25*x_1/(x_1+2))-(x_1+0.25)*u)/2</f>
        <v>9.1144636461936088E-2</v>
      </c>
      <c r="E12" s="7">
        <v>-0.81999999999999984</v>
      </c>
      <c r="F12">
        <v>3.3822329810800633E-2</v>
      </c>
      <c r="G12">
        <v>5.4445428100736628E-3</v>
      </c>
      <c r="I12">
        <f t="shared" si="0"/>
        <v>1.3987298552311946</v>
      </c>
      <c r="K12">
        <f t="shared" si="1"/>
        <v>0.19681811383174919</v>
      </c>
    </row>
    <row r="13" spans="1:14" x14ac:dyDescent="0.25">
      <c r="A13" t="s">
        <v>53</v>
      </c>
      <c r="B13">
        <f>0.78*(0.5-x_2-(x_2+0.25)*EXP(25*x_1/(x_1+2)))/2</f>
        <v>1.5601699638298145E-2</v>
      </c>
      <c r="E13" s="7">
        <v>-0.79999999999999982</v>
      </c>
      <c r="F13">
        <v>3.2300579333989436E-2</v>
      </c>
      <c r="G13">
        <v>6.301961150108025E-3</v>
      </c>
      <c r="I13">
        <f t="shared" si="0"/>
        <v>1.3470559454353677</v>
      </c>
      <c r="K13">
        <f t="shared" si="1"/>
        <v>0.18253901415292606</v>
      </c>
    </row>
    <row r="14" spans="1:14" x14ac:dyDescent="0.25">
      <c r="E14" s="7">
        <v>-0.7799999999999998</v>
      </c>
      <c r="F14">
        <v>3.0833856159236041E-2</v>
      </c>
      <c r="G14">
        <v>7.1959894749903542E-3</v>
      </c>
      <c r="I14">
        <f t="shared" si="0"/>
        <v>1.2969519452107168</v>
      </c>
      <c r="K14">
        <f t="shared" si="1"/>
        <v>0.16921094376875884</v>
      </c>
    </row>
    <row r="15" spans="1:14" x14ac:dyDescent="0.25">
      <c r="E15" s="7">
        <v>-0.75999999999999979</v>
      </c>
      <c r="F15">
        <v>2.9421639610430775E-2</v>
      </c>
      <c r="G15">
        <v>8.1237694200188941E-3</v>
      </c>
      <c r="I15">
        <f t="shared" si="0"/>
        <v>1.2483916067358725</v>
      </c>
      <c r="K15">
        <f t="shared" si="1"/>
        <v>0.15677978888381303</v>
      </c>
    </row>
    <row r="16" spans="1:14" x14ac:dyDescent="0.25">
      <c r="E16" s="7">
        <v>-0.73999999999999977</v>
      </c>
      <c r="F16">
        <v>2.8063409011463959E-2</v>
      </c>
      <c r="G16">
        <v>9.0824426204918936E-3</v>
      </c>
      <c r="I16">
        <f t="shared" si="0"/>
        <v>1.201348682189465</v>
      </c>
      <c r="K16">
        <f t="shared" si="1"/>
        <v>0.14519391130913567</v>
      </c>
    </row>
    <row r="17" spans="5:11" x14ac:dyDescent="0.25">
      <c r="E17" s="7">
        <v>-0.71999999999999975</v>
      </c>
      <c r="F17">
        <v>2.6758643686225922E-2</v>
      </c>
      <c r="G17">
        <v>1.0069150711707593E-2</v>
      </c>
      <c r="I17">
        <f t="shared" si="0"/>
        <v>1.1557969237501249</v>
      </c>
      <c r="K17">
        <f t="shared" si="1"/>
        <v>0.1344040657030067</v>
      </c>
    </row>
    <row r="18" spans="5:11" x14ac:dyDescent="0.25">
      <c r="E18" s="7">
        <v>-0.69999999999999973</v>
      </c>
      <c r="F18">
        <v>2.5506799459309108E-2</v>
      </c>
      <c r="G18">
        <v>1.1081323735729115E-2</v>
      </c>
      <c r="I18">
        <f t="shared" si="0"/>
        <v>1.1117100835964826</v>
      </c>
      <c r="K18">
        <f t="shared" si="1"/>
        <v>0.12436332355140328</v>
      </c>
    </row>
    <row r="19" spans="5:11" x14ac:dyDescent="0.25">
      <c r="E19" s="7">
        <v>-0.67999999999999972</v>
      </c>
      <c r="F19">
        <v>2.4307345829825164E-2</v>
      </c>
      <c r="G19">
        <v>1.2116092455721518E-2</v>
      </c>
      <c r="I19">
        <f t="shared" si="0"/>
        <v>1.069061913907168</v>
      </c>
      <c r="K19">
        <f t="shared" si="1"/>
        <v>0.11502698433437203</v>
      </c>
    </row>
    <row r="20" spans="5:11" x14ac:dyDescent="0.25">
      <c r="E20" s="7">
        <v>-0.6599999999999997</v>
      </c>
      <c r="F20">
        <v>2.3159575419897299E-2</v>
      </c>
      <c r="G20">
        <v>1.3170849219572732E-2</v>
      </c>
      <c r="I20">
        <f t="shared" si="0"/>
        <v>1.027826166860812</v>
      </c>
      <c r="K20">
        <f t="shared" si="1"/>
        <v>0.1063525001311736</v>
      </c>
    </row>
    <row r="21" spans="5:11" x14ac:dyDescent="0.25">
      <c r="E21" s="7">
        <v>-0.63999999999999968</v>
      </c>
      <c r="F21">
        <v>2.2062692503694751E-2</v>
      </c>
      <c r="G21">
        <v>1.4243638865306187E-2</v>
      </c>
      <c r="I21">
        <f t="shared" si="0"/>
        <v>0.98797659463604448</v>
      </c>
      <c r="K21">
        <f t="shared" si="1"/>
        <v>9.8299418803501362E-2</v>
      </c>
    </row>
    <row r="22" spans="5:11" x14ac:dyDescent="0.25">
      <c r="E22" s="7">
        <v>-0.61999999999999966</v>
      </c>
      <c r="F22">
        <v>2.1015901355386751E-2</v>
      </c>
      <c r="G22">
        <v>1.5332506230945318E-2</v>
      </c>
      <c r="I22">
        <f t="shared" si="0"/>
        <v>0.94948694941149614</v>
      </c>
      <c r="K22">
        <f t="shared" si="1"/>
        <v>9.0829300567376231E-2</v>
      </c>
    </row>
    <row r="23" spans="5:11" x14ac:dyDescent="0.25">
      <c r="E23" s="7">
        <v>-0.59999999999999964</v>
      </c>
      <c r="F23">
        <v>2.0018406249142542E-2</v>
      </c>
      <c r="G23">
        <v>1.6435496154513552E-2</v>
      </c>
      <c r="I23">
        <f t="shared" si="0"/>
        <v>0.9123309833657971</v>
      </c>
      <c r="K23">
        <f t="shared" si="1"/>
        <v>8.3905644443520985E-2</v>
      </c>
    </row>
    <row r="24" spans="5:11" x14ac:dyDescent="0.25">
      <c r="E24" s="7">
        <v>-0.57999999999999963</v>
      </c>
      <c r="F24">
        <v>1.9069411459131356E-2</v>
      </c>
      <c r="G24">
        <v>1.7550653474034318E-2</v>
      </c>
      <c r="I24">
        <f t="shared" si="0"/>
        <v>0.87648244867757796</v>
      </c>
      <c r="K24">
        <f t="shared" si="1"/>
        <v>7.7493816174747598E-2</v>
      </c>
    </row>
    <row r="25" spans="5:11" x14ac:dyDescent="0.25">
      <c r="E25" s="7">
        <v>-0.55999999999999961</v>
      </c>
      <c r="F25">
        <v>1.816812125952243E-2</v>
      </c>
      <c r="G25">
        <v>1.8676023027531054E-2</v>
      </c>
      <c r="I25">
        <f t="shared" si="0"/>
        <v>0.841915097525469</v>
      </c>
      <c r="K25">
        <f t="shared" si="1"/>
        <v>7.1560977610357582E-2</v>
      </c>
    </row>
    <row r="26" spans="5:11" x14ac:dyDescent="0.25">
      <c r="E26" s="7">
        <v>-0.53999999999999959</v>
      </c>
      <c r="F26">
        <v>1.7313810159865391E-2</v>
      </c>
      <c r="G26">
        <v>1.9810003407671528E-2</v>
      </c>
      <c r="I26">
        <f t="shared" si="0"/>
        <v>0.80860268208810049</v>
      </c>
      <c r="K26">
        <f t="shared" si="1"/>
        <v>6.607603400527079E-2</v>
      </c>
    </row>
    <row r="27" spans="5:11" x14ac:dyDescent="0.25">
      <c r="E27" s="7">
        <v>-0.51999999999999957</v>
      </c>
      <c r="F27">
        <v>1.6505525282537785E-2</v>
      </c>
      <c r="G27">
        <v>2.0950570146426546E-2</v>
      </c>
      <c r="I27">
        <f t="shared" si="0"/>
        <v>0.7765189545441028</v>
      </c>
      <c r="K27">
        <f t="shared" si="1"/>
        <v>6.1009527430939473E-2</v>
      </c>
    </row>
    <row r="28" spans="5:11" x14ac:dyDescent="0.25">
      <c r="E28" s="7">
        <v>-0.49999999999999956</v>
      </c>
      <c r="F28">
        <v>1.5742386375336377E-2</v>
      </c>
      <c r="G28">
        <v>2.2096028485941707E-2</v>
      </c>
      <c r="I28">
        <f t="shared" si="0"/>
        <v>0.74563766707210632</v>
      </c>
      <c r="K28">
        <f t="shared" si="1"/>
        <v>5.6333610259315256E-2</v>
      </c>
    </row>
    <row r="29" spans="5:11" x14ac:dyDescent="0.25">
      <c r="E29" s="7">
        <v>-0.47999999999999954</v>
      </c>
      <c r="F29">
        <v>1.5023617182091161E-2</v>
      </c>
      <c r="G29">
        <v>2.3245079938118099E-2</v>
      </c>
      <c r="I29">
        <f t="shared" si="0"/>
        <v>0.71593257185074144</v>
      </c>
      <c r="K29">
        <f t="shared" si="1"/>
        <v>5.2021987558245227E-2</v>
      </c>
    </row>
    <row r="30" spans="5:11" x14ac:dyDescent="0.25">
      <c r="E30" s="7">
        <v>-0.45999999999999952</v>
      </c>
      <c r="F30">
        <v>1.4348441446632134E-2</v>
      </c>
      <c r="G30">
        <v>2.4396426014856813E-2</v>
      </c>
      <c r="I30">
        <f t="shared" si="0"/>
        <v>0.68737742105863853</v>
      </c>
      <c r="K30">
        <f t="shared" si="1"/>
        <v>4.8049835272368301E-2</v>
      </c>
    </row>
    <row r="31" spans="5:11" x14ac:dyDescent="0.25">
      <c r="E31" s="7">
        <v>-0.4399999999999995</v>
      </c>
      <c r="F31">
        <v>1.3716082912789293E-2</v>
      </c>
      <c r="G31">
        <v>2.5548768228058922E-2</v>
      </c>
      <c r="I31">
        <f t="shared" si="0"/>
        <v>0.65994596687442786</v>
      </c>
      <c r="K31">
        <f t="shared" si="1"/>
        <v>4.4393738407823929E-2</v>
      </c>
    </row>
    <row r="32" spans="5:11" x14ac:dyDescent="0.25">
      <c r="E32" s="7">
        <v>-0.41999999999999948</v>
      </c>
      <c r="F32">
        <v>1.312576532439263E-2</v>
      </c>
      <c r="G32">
        <v>2.6700808089625518E-2</v>
      </c>
      <c r="I32">
        <f t="shared" si="0"/>
        <v>0.63361196147673993</v>
      </c>
      <c r="K32">
        <f t="shared" si="1"/>
        <v>4.1031630640630222E-2</v>
      </c>
    </row>
    <row r="33" spans="5:11" x14ac:dyDescent="0.25">
      <c r="E33" s="7">
        <v>-0.39999999999999947</v>
      </c>
      <c r="F33">
        <v>1.2576712425272141E-2</v>
      </c>
      <c r="G33">
        <v>2.7851247111457689E-2</v>
      </c>
      <c r="I33">
        <f t="shared" si="0"/>
        <v>0.60834915704420489</v>
      </c>
      <c r="K33">
        <f t="shared" si="1"/>
        <v>3.7942735348730938E-2</v>
      </c>
    </row>
    <row r="34" spans="5:11" x14ac:dyDescent="0.25">
      <c r="E34" s="7">
        <v>-0.37999999999999945</v>
      </c>
      <c r="F34">
        <v>1.2068147959257822E-2</v>
      </c>
      <c r="G34">
        <v>2.8998786805456513E-2</v>
      </c>
      <c r="I34">
        <f t="shared" si="0"/>
        <v>0.58413130575545325</v>
      </c>
      <c r="K34">
        <f t="shared" si="1"/>
        <v>3.5107508067711943E-2</v>
      </c>
    </row>
    <row r="35" spans="5:11" x14ac:dyDescent="0.25">
      <c r="E35" s="7">
        <v>-0.35999999999999943</v>
      </c>
      <c r="F35">
        <v>1.1599748924443249E-2</v>
      </c>
      <c r="G35">
        <v>3.0142413428577226E-2</v>
      </c>
      <c r="I35">
        <f t="shared" ref="I35:I66" si="2">c_0+c_1*E35+c_2*E35^2+c_3*E35^3</f>
        <v>0.56093215978911537</v>
      </c>
      <c r="K35">
        <f t="shared" si="1"/>
        <v>3.2507608050977563E-2</v>
      </c>
    </row>
    <row r="36" spans="5:11" x14ac:dyDescent="0.25">
      <c r="E36" s="7">
        <v>-0.33999999999999941</v>
      </c>
      <c r="F36">
        <v>1.1170347296939416E-2</v>
      </c>
      <c r="G36">
        <v>3.1280780204688746E-2</v>
      </c>
      <c r="I36">
        <f t="shared" si="2"/>
        <v>0.53872547132382154</v>
      </c>
      <c r="K36">
        <f t="shared" si="1"/>
        <v>3.0125777214255654E-2</v>
      </c>
    </row>
    <row r="37" spans="5:11" x14ac:dyDescent="0.25">
      <c r="E37" s="7">
        <v>-0.3199999999999994</v>
      </c>
      <c r="F37">
        <v>1.0778901380384029E-2</v>
      </c>
      <c r="G37">
        <v>3.241265235142321E-2</v>
      </c>
      <c r="I37">
        <f t="shared" si="2"/>
        <v>0.51748499253820213</v>
      </c>
      <c r="K37">
        <f t="shared" si="1"/>
        <v>2.7945836497648577E-2</v>
      </c>
    </row>
    <row r="38" spans="5:11" x14ac:dyDescent="0.25">
      <c r="E38" s="7">
        <v>-0.29999999999999938</v>
      </c>
      <c r="F38">
        <v>1.0424963217372395E-2</v>
      </c>
      <c r="G38">
        <v>3.3537137134013142E-2</v>
      </c>
      <c r="I38">
        <f t="shared" si="2"/>
        <v>0.49718447561088763</v>
      </c>
      <c r="K38">
        <f t="shared" si="1"/>
        <v>2.5952659704076505E-2</v>
      </c>
    </row>
    <row r="39" spans="5:11" x14ac:dyDescent="0.25">
      <c r="E39" s="7">
        <v>-0.27999999999999936</v>
      </c>
      <c r="F39">
        <v>1.0108084850499827E-2</v>
      </c>
      <c r="G39">
        <v>3.4653341817691058E-2</v>
      </c>
      <c r="I39">
        <f t="shared" si="2"/>
        <v>0.47779767272050827</v>
      </c>
      <c r="K39">
        <f t="shared" si="1"/>
        <v>2.4132089084192034E-2</v>
      </c>
    </row>
    <row r="40" spans="5:11" x14ac:dyDescent="0.25">
      <c r="E40" s="7">
        <v>-0.25999999999999934</v>
      </c>
      <c r="F40">
        <v>9.8278183223616325E-3</v>
      </c>
      <c r="G40">
        <v>3.5760373667689478E-2</v>
      </c>
      <c r="I40">
        <f t="shared" si="2"/>
        <v>0.45929833604569437</v>
      </c>
      <c r="K40">
        <f t="shared" si="1"/>
        <v>2.2470886487264485E-2</v>
      </c>
    </row>
    <row r="41" spans="5:11" x14ac:dyDescent="0.25">
      <c r="E41" s="7">
        <v>-0.23999999999999935</v>
      </c>
      <c r="F41">
        <v>9.5837156755531217E-3</v>
      </c>
      <c r="G41">
        <v>3.6857339949240932E-2</v>
      </c>
      <c r="I41">
        <f t="shared" si="2"/>
        <v>0.44166021776507636</v>
      </c>
      <c r="K41">
        <f t="shared" si="1"/>
        <v>2.0956685909913224E-2</v>
      </c>
    </row>
    <row r="42" spans="5:11" x14ac:dyDescent="0.25">
      <c r="E42" s="7">
        <v>-0.21999999999999936</v>
      </c>
      <c r="F42">
        <v>9.3753289526696069E-3</v>
      </c>
      <c r="G42">
        <v>3.7943347927577926E-2</v>
      </c>
      <c r="I42">
        <f t="shared" si="2"/>
        <v>0.42485707005728462</v>
      </c>
      <c r="K42">
        <f t="shared" si="1"/>
        <v>1.9577947442690043E-2</v>
      </c>
    </row>
    <row r="43" spans="5:11" x14ac:dyDescent="0.25">
      <c r="E43" s="7">
        <v>-0.19999999999999937</v>
      </c>
      <c r="F43">
        <v>9.2022101963063971E-3</v>
      </c>
      <c r="G43">
        <v>3.9017504867932991E-2</v>
      </c>
      <c r="I43">
        <f t="shared" si="2"/>
        <v>0.40886264510094955</v>
      </c>
      <c r="K43">
        <f t="shared" si="1"/>
        <v>1.8323912614510683E-2</v>
      </c>
    </row>
    <row r="44" spans="5:11" x14ac:dyDescent="0.25">
      <c r="E44" s="7">
        <v>-0.17999999999999938</v>
      </c>
      <c r="F44">
        <v>9.0639114490588014E-3</v>
      </c>
      <c r="G44">
        <v>4.007891803553864E-2</v>
      </c>
      <c r="I44">
        <f t="shared" si="2"/>
        <v>0.39365069507470135</v>
      </c>
      <c r="K44">
        <f t="shared" si="1"/>
        <v>1.7184561134935352E-2</v>
      </c>
    </row>
    <row r="45" spans="5:11" x14ac:dyDescent="0.25">
      <c r="E45" s="7">
        <v>-0.15999999999999939</v>
      </c>
      <c r="F45">
        <v>8.9599847535221308E-3</v>
      </c>
      <c r="G45">
        <v>4.1126694695627394E-2</v>
      </c>
      <c r="I45">
        <f t="shared" si="2"/>
        <v>0.37919497215717046</v>
      </c>
      <c r="K45">
        <f t="shared" si="1"/>
        <v>1.6150569034298422E-2</v>
      </c>
    </row>
    <row r="46" spans="5:11" x14ac:dyDescent="0.25">
      <c r="E46" s="7">
        <v>-0.1399999999999994</v>
      </c>
      <c r="F46">
        <v>8.8901530961193482E-3</v>
      </c>
      <c r="G46">
        <v>4.2159935092279346E-2</v>
      </c>
      <c r="I46">
        <f t="shared" si="2"/>
        <v>0.36546922852698727</v>
      </c>
      <c r="K46">
        <f t="shared" si="1"/>
        <v>1.5213270649068775E-2</v>
      </c>
    </row>
    <row r="47" spans="5:11" x14ac:dyDescent="0.25">
      <c r="E47" s="7">
        <v>-0.1199999999999994</v>
      </c>
      <c r="F47">
        <v>8.8543285841791095E-3</v>
      </c>
      <c r="G47">
        <v>4.3177847349669181E-2</v>
      </c>
      <c r="I47">
        <f t="shared" si="2"/>
        <v>0.35244721636278209</v>
      </c>
      <c r="K47">
        <f t="shared" si="1"/>
        <v>1.436462966861532E-2</v>
      </c>
    </row>
    <row r="48" spans="5:11" x14ac:dyDescent="0.25">
      <c r="E48" s="7">
        <v>-9.9999999999999395E-2</v>
      </c>
      <c r="F48">
        <v>8.8516139689303538E-3</v>
      </c>
      <c r="G48">
        <v>4.4179725327963638E-2</v>
      </c>
      <c r="I48">
        <f t="shared" si="2"/>
        <v>0.34010268784318526</v>
      </c>
      <c r="K48">
        <f t="shared" si="1"/>
        <v>1.3597183027725187E-2</v>
      </c>
    </row>
    <row r="49" spans="5:11" x14ac:dyDescent="0.25">
      <c r="E49" s="7">
        <v>-7.9999999999999391E-2</v>
      </c>
      <c r="F49">
        <v>8.8821464467902581E-3</v>
      </c>
      <c r="G49">
        <v>4.5164774496913099E-2</v>
      </c>
      <c r="I49">
        <f t="shared" si="2"/>
        <v>0.32840939514682727</v>
      </c>
      <c r="K49">
        <f t="shared" si="1"/>
        <v>1.2904022462929734E-2</v>
      </c>
    </row>
    <row r="50" spans="5:11" x14ac:dyDescent="0.25">
      <c r="E50" s="7">
        <v>-5.9999999999999387E-2</v>
      </c>
      <c r="F50">
        <v>8.9460632141760057E-3</v>
      </c>
      <c r="G50">
        <v>4.6132200326267934E-2</v>
      </c>
      <c r="I50">
        <f t="shared" si="2"/>
        <v>0.31734109045233833</v>
      </c>
      <c r="K50">
        <f t="shared" si="1"/>
        <v>1.2278748722922866E-2</v>
      </c>
    </row>
    <row r="51" spans="5:11" x14ac:dyDescent="0.25">
      <c r="E51" s="7">
        <v>-3.9999999999999383E-2</v>
      </c>
      <c r="F51">
        <v>9.0435014675047769E-3</v>
      </c>
      <c r="G51">
        <v>4.7081208285778518E-2</v>
      </c>
      <c r="I51">
        <f t="shared" si="2"/>
        <v>0.30687152593834882</v>
      </c>
      <c r="K51">
        <f t="shared" si="1"/>
        <v>1.1715438435614692E-2</v>
      </c>
    </row>
    <row r="52" spans="5:11" x14ac:dyDescent="0.25">
      <c r="E52" s="7">
        <v>-1.9999999999999383E-2</v>
      </c>
      <c r="F52">
        <v>9.1745984031937535E-3</v>
      </c>
      <c r="G52">
        <v>4.8011003845195216E-2</v>
      </c>
      <c r="I52">
        <f t="shared" si="2"/>
        <v>0.29697445378348919</v>
      </c>
      <c r="K52">
        <f t="shared" si="1"/>
        <v>1.120861236608341E-2</v>
      </c>
    </row>
    <row r="53" spans="5:11" x14ac:dyDescent="0.25">
      <c r="E53" s="7">
        <v>6.1756155744774333E-16</v>
      </c>
      <c r="F53">
        <v>9.3394912176601123E-3</v>
      </c>
      <c r="G53">
        <v>4.8920792474268407E-2</v>
      </c>
      <c r="I53">
        <f t="shared" si="2"/>
        <v>0.28762362616638976</v>
      </c>
      <c r="K53">
        <f t="shared" si="1"/>
        <v>1.07532050654255E-2</v>
      </c>
    </row>
    <row r="54" spans="5:11" x14ac:dyDescent="0.25">
      <c r="E54" s="7">
        <v>2.0000000000000618E-2</v>
      </c>
      <c r="F54">
        <v>9.5383171073210385E-3</v>
      </c>
      <c r="G54">
        <v>4.9809779642748464E-2</v>
      </c>
      <c r="I54">
        <f t="shared" si="2"/>
        <v>0.27879279526568085</v>
      </c>
      <c r="K54">
        <f t="shared" si="1"/>
        <v>1.0344535910504157E-2</v>
      </c>
    </row>
    <row r="55" spans="5:11" x14ac:dyDescent="0.25">
      <c r="E55" s="7">
        <v>4.0000000000000618E-2</v>
      </c>
      <c r="F55">
        <v>9.7712189288281185E-3</v>
      </c>
      <c r="G55">
        <v>5.0677169014179832E-2</v>
      </c>
      <c r="I55">
        <f t="shared" si="2"/>
        <v>0.27045571325999285</v>
      </c>
      <c r="K55">
        <f t="shared" si="1"/>
        <v>9.9782814621439848E-3</v>
      </c>
    </row>
    <row r="56" spans="5:11" x14ac:dyDescent="0.25">
      <c r="E56" s="7">
        <v>6.0000000000000622E-2</v>
      </c>
      <c r="F56">
        <v>1.0039296040875221E-2</v>
      </c>
      <c r="G56">
        <v>5.1521901338223527E-2</v>
      </c>
      <c r="I56">
        <f t="shared" si="2"/>
        <v>0.26258613232795608</v>
      </c>
      <c r="K56">
        <f t="shared" si="1"/>
        <v>9.6504414715974582E-3</v>
      </c>
    </row>
    <row r="57" spans="5:11" x14ac:dyDescent="0.25">
      <c r="E57" s="7">
        <v>8.0000000000000626E-2</v>
      </c>
      <c r="F57">
        <v>1.034158912481317E-2</v>
      </c>
      <c r="G57">
        <v>5.2343630711655049E-2</v>
      </c>
      <c r="I57">
        <f t="shared" si="2"/>
        <v>0.25515780464820098</v>
      </c>
      <c r="K57">
        <f t="shared" si="1"/>
        <v>9.3573546689935221E-3</v>
      </c>
    </row>
    <row r="58" spans="5:11" x14ac:dyDescent="0.25">
      <c r="E58" s="7">
        <v>0.10000000000000063</v>
      </c>
      <c r="F58">
        <v>1.0679125203954126E-2</v>
      </c>
      <c r="G58">
        <v>5.3141363632894303E-2</v>
      </c>
      <c r="I58">
        <f t="shared" si="2"/>
        <v>0.24814448239935785</v>
      </c>
      <c r="K58">
        <f t="shared" si="1"/>
        <v>9.0956166584097511E-3</v>
      </c>
    </row>
    <row r="59" spans="5:11" x14ac:dyDescent="0.25">
      <c r="E59" s="7">
        <v>0.12000000000000063</v>
      </c>
      <c r="F59">
        <v>1.1052931301610247E-2</v>
      </c>
      <c r="G59">
        <v>5.3914106600361208E-2</v>
      </c>
      <c r="I59">
        <f t="shared" si="2"/>
        <v>0.24151991776005702</v>
      </c>
      <c r="K59">
        <f t="shared" si="1"/>
        <v>8.8620852483556993E-3</v>
      </c>
    </row>
    <row r="60" spans="5:11" x14ac:dyDescent="0.25">
      <c r="E60" s="7">
        <v>0.14000000000000062</v>
      </c>
      <c r="F60">
        <v>1.1464034441093693E-2</v>
      </c>
      <c r="G60">
        <v>5.466086611247567E-2</v>
      </c>
      <c r="I60">
        <f t="shared" si="2"/>
        <v>0.23525786290892892</v>
      </c>
      <c r="K60">
        <f t="shared" si="1"/>
        <v>8.6538605758802144E-3</v>
      </c>
    </row>
    <row r="61" spans="5:11" x14ac:dyDescent="0.25">
      <c r="E61" s="7">
        <v>0.16000000000000061</v>
      </c>
      <c r="F61">
        <v>1.1913461645716621E-2</v>
      </c>
      <c r="G61">
        <v>5.53806486676576E-2</v>
      </c>
      <c r="I61">
        <f t="shared" si="2"/>
        <v>0.22933207002460387</v>
      </c>
      <c r="K61">
        <f t="shared" si="1"/>
        <v>8.4682666494114676E-3</v>
      </c>
    </row>
    <row r="62" spans="5:11" x14ac:dyDescent="0.25">
      <c r="E62" s="7">
        <v>0.1800000000000006</v>
      </c>
      <c r="F62">
        <v>1.2402239938791193E-2</v>
      </c>
      <c r="G62">
        <v>5.6072460764326912E-2</v>
      </c>
      <c r="I62">
        <f t="shared" si="2"/>
        <v>0.22371629128571222</v>
      </c>
      <c r="K62">
        <f t="shared" si="1"/>
        <v>8.302834310329691E-3</v>
      </c>
    </row>
    <row r="63" spans="5:11" x14ac:dyDescent="0.25">
      <c r="E63" s="7">
        <v>0.20000000000000059</v>
      </c>
      <c r="F63">
        <v>1.2931396343629567E-2</v>
      </c>
      <c r="G63">
        <v>5.673530890090351E-2</v>
      </c>
      <c r="I63">
        <f t="shared" si="2"/>
        <v>0.21838427887088435</v>
      </c>
      <c r="K63">
        <f t="shared" si="1"/>
        <v>8.1552856132725959E-3</v>
      </c>
    </row>
    <row r="64" spans="5:11" x14ac:dyDescent="0.25">
      <c r="E64" s="7">
        <v>0.22000000000000058</v>
      </c>
      <c r="F64">
        <v>1.3502710319751126E-2</v>
      </c>
      <c r="G64">
        <v>5.7367868688909127E-2</v>
      </c>
      <c r="I64">
        <f t="shared" si="2"/>
        <v>0.21330978495875064</v>
      </c>
      <c r="K64">
        <f t="shared" si="1"/>
        <v>8.0235019798018774E-3</v>
      </c>
    </row>
    <row r="65" spans="5:11" x14ac:dyDescent="0.25">
      <c r="E65" s="7">
        <v>0.24000000000000057</v>
      </c>
      <c r="F65">
        <v>1.4116832535115104E-2</v>
      </c>
      <c r="G65">
        <v>5.7969378058140161E-2</v>
      </c>
      <c r="I65">
        <f t="shared" si="2"/>
        <v>0.2084665617279414</v>
      </c>
      <c r="K65">
        <f t="shared" si="1"/>
        <v>7.9055644891390265E-3</v>
      </c>
    </row>
    <row r="66" spans="5:11" x14ac:dyDescent="0.25">
      <c r="E66" s="7">
        <v>0.26000000000000056</v>
      </c>
      <c r="F66">
        <v>1.477500403204886E-2</v>
      </c>
      <c r="G66">
        <v>5.8538821151109935E-2</v>
      </c>
      <c r="I66">
        <f t="shared" si="2"/>
        <v>0.20382836135708701</v>
      </c>
      <c r="K66">
        <f t="shared" si="1"/>
        <v>7.7996944152602197E-3</v>
      </c>
    </row>
    <row r="67" spans="5:11" x14ac:dyDescent="0.25">
      <c r="E67" s="7">
        <v>0.28000000000000058</v>
      </c>
      <c r="F67">
        <v>1.5479772488836833E-2</v>
      </c>
      <c r="G67">
        <v>5.9074593866477232E-2</v>
      </c>
      <c r="I67">
        <f t="shared" ref="I67:I103" si="3">c_0+c_1*E67+c_2*E67^2+c_3*E67^3</f>
        <v>0.19936893602481781</v>
      </c>
      <c r="K67">
        <f t="shared" si="1"/>
        <v>7.7042282619621694E-3</v>
      </c>
    </row>
    <row r="68" spans="5:11" x14ac:dyDescent="0.25">
      <c r="E68" s="7">
        <v>0.3000000000000006</v>
      </c>
      <c r="F68">
        <v>1.6233685583763462E-2</v>
      </c>
      <c r="G68">
        <v>5.9575092102900816E-2</v>
      </c>
      <c r="I68">
        <f t="shared" si="3"/>
        <v>0.19506203790976417</v>
      </c>
      <c r="K68">
        <f t="shared" ref="K68:K103" si="4">F68^2+G68^2+0.1*I68^2</f>
        <v>7.617644010052633E-3</v>
      </c>
    </row>
    <row r="69" spans="5:11" x14ac:dyDescent="0.25">
      <c r="E69" s="7">
        <v>0.32000000000000062</v>
      </c>
      <c r="F69">
        <v>1.7039290995113181E-2</v>
      </c>
      <c r="G69">
        <v>6.0038711759039465E-2</v>
      </c>
      <c r="I69">
        <f t="shared" si="3"/>
        <v>0.19088141919055648</v>
      </c>
      <c r="K69">
        <f t="shared" si="4"/>
        <v>7.5385559665212629E-3</v>
      </c>
    </row>
    <row r="70" spans="5:11" x14ac:dyDescent="0.25">
      <c r="E70" s="7">
        <v>0.34000000000000064</v>
      </c>
      <c r="F70">
        <v>1.789913640117043E-2</v>
      </c>
      <c r="G70">
        <v>6.0463848733551942E-2</v>
      </c>
      <c r="I70">
        <f t="shared" si="3"/>
        <v>0.18680083204582509</v>
      </c>
      <c r="K70">
        <f t="shared" si="4"/>
        <v>7.4657111728828104E-3</v>
      </c>
    </row>
    <row r="71" spans="5:11" x14ac:dyDescent="0.25">
      <c r="E71" s="7">
        <v>0.36000000000000065</v>
      </c>
      <c r="F71">
        <v>1.8815769480219641E-2</v>
      </c>
      <c r="G71">
        <v>6.0848898925097025E-2</v>
      </c>
      <c r="I71">
        <f t="shared" si="3"/>
        <v>0.1827940286542003</v>
      </c>
      <c r="K71">
        <f t="shared" si="4"/>
        <v>7.3979873726926996E-3</v>
      </c>
    </row>
    <row r="72" spans="5:11" x14ac:dyDescent="0.25">
      <c r="E72" s="7">
        <v>0.38000000000000067</v>
      </c>
      <c r="F72">
        <v>1.9793228979486703E-2</v>
      </c>
      <c r="G72">
        <v>6.1191520890653495E-2</v>
      </c>
      <c r="I72">
        <f t="shared" si="3"/>
        <v>0.17883476119431255</v>
      </c>
      <c r="K72">
        <f t="shared" si="4"/>
        <v>7.3343613234883552E-3</v>
      </c>
    </row>
    <row r="73" spans="5:11" x14ac:dyDescent="0.25">
      <c r="E73" s="7">
        <v>0.40000000000000069</v>
      </c>
      <c r="F73">
        <v>2.0832792700049854E-2</v>
      </c>
      <c r="G73">
        <v>6.1490801257444438E-2</v>
      </c>
      <c r="I73">
        <f t="shared" si="3"/>
        <v>0.17489678184479218</v>
      </c>
      <c r="K73">
        <f t="shared" si="4"/>
        <v>7.2740123209322632E-3</v>
      </c>
    </row>
    <row r="74" spans="5:11" x14ac:dyDescent="0.25">
      <c r="E74" s="7">
        <v>0.42000000000000071</v>
      </c>
      <c r="F74">
        <v>2.193880874886224E-2</v>
      </c>
      <c r="G74">
        <v>6.1744291308122541E-2</v>
      </c>
      <c r="I74">
        <f t="shared" si="3"/>
        <v>0.17095384278426945</v>
      </c>
      <c r="K74">
        <f t="shared" si="4"/>
        <v>7.2161904747323228E-3</v>
      </c>
    </row>
    <row r="75" spans="5:11" x14ac:dyDescent="0.25">
      <c r="E75" s="7">
        <v>0.44000000000000072</v>
      </c>
      <c r="F75">
        <v>2.3116638133297947E-2</v>
      </c>
      <c r="G75">
        <v>6.1949034078803901E-2</v>
      </c>
      <c r="I75">
        <f t="shared" si="3"/>
        <v>0.16697969619137487</v>
      </c>
      <c r="K75">
        <f t="shared" si="4"/>
        <v>7.1602836758990381E-3</v>
      </c>
    </row>
    <row r="76" spans="5:11" x14ac:dyDescent="0.25">
      <c r="E76" s="7">
        <v>0.46000000000000074</v>
      </c>
      <c r="F76">
        <v>2.4371641860731062E-2</v>
      </c>
      <c r="G76">
        <v>6.2102072605604637E-2</v>
      </c>
      <c r="I76">
        <f t="shared" si="3"/>
        <v>0.16294809424473872</v>
      </c>
      <c r="K76">
        <f t="shared" si="4"/>
        <v>7.1058524906987535E-3</v>
      </c>
    </row>
    <row r="77" spans="5:11" x14ac:dyDescent="0.25">
      <c r="E77" s="7">
        <v>0.48000000000000076</v>
      </c>
      <c r="F77">
        <v>2.5709180938535667E-2</v>
      </c>
      <c r="G77">
        <v>6.2200449924640848E-2</v>
      </c>
      <c r="I77">
        <f t="shared" si="3"/>
        <v>0.15883278912299134</v>
      </c>
      <c r="K77">
        <f t="shared" si="4"/>
        <v>7.0526434454169827E-3</v>
      </c>
    </row>
    <row r="78" spans="5:11" x14ac:dyDescent="0.25">
      <c r="E78" s="7">
        <v>0.50000000000000078</v>
      </c>
      <c r="F78">
        <v>2.713461637408586E-2</v>
      </c>
      <c r="G78">
        <v>6.2241209072028646E-2</v>
      </c>
      <c r="I78">
        <f t="shared" si="3"/>
        <v>0.15460753300476313</v>
      </c>
      <c r="K78">
        <f t="shared" si="4"/>
        <v>7.0006044386986812E-3</v>
      </c>
    </row>
    <row r="79" spans="5:11" x14ac:dyDescent="0.25">
      <c r="E79" s="7">
        <v>0.52000000000000079</v>
      </c>
      <c r="F79">
        <v>2.8655743128455723E-2</v>
      </c>
      <c r="G79">
        <v>6.2220144410421722E-2</v>
      </c>
      <c r="I79">
        <f t="shared" si="3"/>
        <v>0.15024607806868445</v>
      </c>
      <c r="K79">
        <f t="shared" si="4"/>
        <v>6.949886382199893E-3</v>
      </c>
    </row>
    <row r="80" spans="5:11" x14ac:dyDescent="0.25">
      <c r="E80" s="7">
        <v>0.54000000000000081</v>
      </c>
      <c r="F80">
        <v>3.0276116192751938E-2</v>
      </c>
      <c r="G80">
        <v>6.2135267914741048E-2</v>
      </c>
      <c r="I80">
        <f t="shared" si="3"/>
        <v>0.14572217649338562</v>
      </c>
      <c r="K80">
        <f t="shared" si="4"/>
        <v>6.9009300027506066E-3</v>
      </c>
    </row>
    <row r="81" spans="5:11" x14ac:dyDescent="0.25">
      <c r="E81" s="7">
        <v>0.56000000000000083</v>
      </c>
      <c r="F81">
        <v>3.2005777262978374E-2</v>
      </c>
      <c r="G81">
        <v>6.198125093114315E-2</v>
      </c>
      <c r="I81">
        <f t="shared" si="3"/>
        <v>0.14100958045749706</v>
      </c>
      <c r="K81">
        <f t="shared" si="4"/>
        <v>6.8544154232766507E-3</v>
      </c>
    </row>
    <row r="82" spans="5:11" x14ac:dyDescent="0.25">
      <c r="E82" s="7">
        <v>0.58000000000000085</v>
      </c>
      <c r="F82">
        <v>3.3855658503192082E-2</v>
      </c>
      <c r="G82">
        <v>6.1752305307906853E-2</v>
      </c>
      <c r="I82">
        <f t="shared" si="3"/>
        <v>0.13608204213964903</v>
      </c>
      <c r="K82">
        <f t="shared" si="4"/>
        <v>6.8113850428154245E-3</v>
      </c>
    </row>
    <row r="83" spans="5:11" x14ac:dyDescent="0.25">
      <c r="E83" s="7">
        <v>0.60000000000000087</v>
      </c>
      <c r="F83">
        <v>3.5836692077450091E-2</v>
      </c>
      <c r="G83">
        <v>6.1442642893310952E-2</v>
      </c>
      <c r="I83">
        <f t="shared" si="3"/>
        <v>0.13091331371847198</v>
      </c>
      <c r="K83">
        <f t="shared" si="4"/>
        <v>6.7732964356440155E-3</v>
      </c>
    </row>
    <row r="84" spans="5:11" x14ac:dyDescent="0.25">
      <c r="E84" s="7">
        <v>0.62000000000000088</v>
      </c>
      <c r="F84">
        <v>3.795981014980946E-2</v>
      </c>
      <c r="G84">
        <v>6.1046475535634255E-2</v>
      </c>
      <c r="I84">
        <f t="shared" si="3"/>
        <v>0.12547714737259621</v>
      </c>
      <c r="K84">
        <f t="shared" si="4"/>
        <v>6.7420708132087922E-3</v>
      </c>
    </row>
    <row r="85" spans="5:11" x14ac:dyDescent="0.25">
      <c r="E85" s="7">
        <v>0.6400000000000009</v>
      </c>
      <c r="F85">
        <v>4.0239631555469842E-2</v>
      </c>
      <c r="G85">
        <v>6.0556122834821945E-2</v>
      </c>
      <c r="I85">
        <f t="shared" si="3"/>
        <v>0.11974729528065214</v>
      </c>
      <c r="K85">
        <f t="shared" si="4"/>
        <v>6.7202134332091778E-3</v>
      </c>
    </row>
    <row r="86" spans="5:11" x14ac:dyDescent="0.25">
      <c r="E86" s="7">
        <v>0.66000000000000092</v>
      </c>
      <c r="F86">
        <v>4.2685857448304762E-2</v>
      </c>
      <c r="G86">
        <v>5.9966441226699307E-2</v>
      </c>
      <c r="I86">
        <f t="shared" si="3"/>
        <v>0.11369750962127015</v>
      </c>
      <c r="K86">
        <f t="shared" si="4"/>
        <v>6.7107688689000593E-3</v>
      </c>
    </row>
    <row r="87" spans="5:11" x14ac:dyDescent="0.25">
      <c r="E87" s="7">
        <v>0.68000000000000094</v>
      </c>
      <c r="F87">
        <v>4.5320067665867853E-2</v>
      </c>
      <c r="G87">
        <v>5.9266208541159444E-2</v>
      </c>
      <c r="I87">
        <f t="shared" si="3"/>
        <v>0.10730154257308047</v>
      </c>
      <c r="K87">
        <f t="shared" si="4"/>
        <v>6.717754111939301E-3</v>
      </c>
    </row>
    <row r="88" spans="5:11" x14ac:dyDescent="0.25">
      <c r="E88" s="7">
        <v>0.70000000000000095</v>
      </c>
      <c r="F88">
        <v>4.8164825693037032E-2</v>
      </c>
      <c r="G88">
        <v>5.8443698240941602E-2</v>
      </c>
      <c r="I88">
        <f t="shared" si="3"/>
        <v>0.10053314631471352</v>
      </c>
      <c r="K88">
        <f t="shared" si="4"/>
        <v>6.74620764891244E-3</v>
      </c>
    </row>
    <row r="89" spans="5:11" x14ac:dyDescent="0.25">
      <c r="E89" s="7">
        <v>0.72000000000000097</v>
      </c>
      <c r="F89">
        <v>5.1242695014690254E-2</v>
      </c>
      <c r="G89">
        <v>5.7487183788785007E-2</v>
      </c>
      <c r="I89">
        <f t="shared" si="3"/>
        <v>9.3366073024799767E-2</v>
      </c>
      <c r="K89">
        <f t="shared" si="4"/>
        <v>6.8023124515413317E-3</v>
      </c>
    </row>
    <row r="90" spans="5:11" x14ac:dyDescent="0.25">
      <c r="E90" s="7">
        <v>0.74000000000000099</v>
      </c>
      <c r="F90">
        <v>5.4581448835563214E-2</v>
      </c>
      <c r="G90">
        <v>5.6382308650140905E-2</v>
      </c>
      <c r="I90">
        <f t="shared" si="3"/>
        <v>8.5774074881969337E-2</v>
      </c>
      <c r="K90">
        <f t="shared" si="4"/>
        <v>6.8938184778947267E-3</v>
      </c>
    </row>
    <row r="91" spans="5:11" x14ac:dyDescent="0.25">
      <c r="E91" s="7">
        <v>0.76000000000000101</v>
      </c>
      <c r="F91">
        <v>5.8205904869309912E-2</v>
      </c>
      <c r="G91">
        <v>5.5116187619139431E-2</v>
      </c>
      <c r="I91">
        <f t="shared" si="3"/>
        <v>7.7730904064852835E-2</v>
      </c>
      <c r="K91">
        <f t="shared" si="4"/>
        <v>7.0299308439972698E-3</v>
      </c>
    </row>
    <row r="92" spans="5:11" x14ac:dyDescent="0.25">
      <c r="E92" s="7">
        <v>0.78000000000000103</v>
      </c>
      <c r="F92">
        <v>6.2162018424180586E-2</v>
      </c>
      <c r="G92">
        <v>5.366535224690154E-2</v>
      </c>
      <c r="I92">
        <f t="shared" si="3"/>
        <v>6.9210312752080505E-2</v>
      </c>
      <c r="K92">
        <f t="shared" si="4"/>
        <v>7.2230933054762666E-3</v>
      </c>
    </row>
    <row r="93" spans="5:11" x14ac:dyDescent="0.25">
      <c r="E93" s="7">
        <v>0.80000000000000104</v>
      </c>
      <c r="F93">
        <v>6.6497590952657906E-2</v>
      </c>
      <c r="G93">
        <v>5.2005407985626521E-2</v>
      </c>
      <c r="I93">
        <f t="shared" si="3"/>
        <v>6.0186053122282646E-2</v>
      </c>
      <c r="K93">
        <f t="shared" si="4"/>
        <v>7.4887281613022997E-3</v>
      </c>
    </row>
    <row r="94" spans="5:11" x14ac:dyDescent="0.25">
      <c r="E94" s="7">
        <v>0.82000000000000106</v>
      </c>
      <c r="F94">
        <v>7.1266645232023695E-2</v>
      </c>
      <c r="G94">
        <v>5.0108902636988362E-2</v>
      </c>
      <c r="I94">
        <f t="shared" si="3"/>
        <v>5.0631877354089694E-2</v>
      </c>
      <c r="K94">
        <f t="shared" si="4"/>
        <v>7.8461955465502636E-3</v>
      </c>
    </row>
    <row r="95" spans="5:11" x14ac:dyDescent="0.25">
      <c r="E95" s="7">
        <v>0.84000000000000108</v>
      </c>
      <c r="F95">
        <v>7.6527396694002658E-2</v>
      </c>
      <c r="G95">
        <v>4.7946258145579235E-2</v>
      </c>
      <c r="I95">
        <f t="shared" si="3"/>
        <v>4.0521537626132031E-2</v>
      </c>
      <c r="K95">
        <f t="shared" si="4"/>
        <v>8.3194856160823758E-3</v>
      </c>
    </row>
    <row r="96" spans="5:11" x14ac:dyDescent="0.25">
      <c r="E96" s="7">
        <v>0.8600000000000011</v>
      </c>
      <c r="F96">
        <v>8.2377492689285084E-2</v>
      </c>
      <c r="G96">
        <v>4.5468720012176549E-2</v>
      </c>
      <c r="I96">
        <f t="shared" si="3"/>
        <v>2.9828786117039929E-2</v>
      </c>
      <c r="K96">
        <f t="shared" si="4"/>
        <v>8.9424314494405324E-3</v>
      </c>
    </row>
    <row r="97" spans="5:11" x14ac:dyDescent="0.25">
      <c r="E97" s="7">
        <v>0.88000000000000111</v>
      </c>
      <c r="F97">
        <v>8.8925513827911945E-2</v>
      </c>
      <c r="G97">
        <v>4.2622274502337174E-2</v>
      </c>
      <c r="I97">
        <f t="shared" si="3"/>
        <v>1.852737500544388E-2</v>
      </c>
      <c r="K97">
        <f t="shared" si="4"/>
        <v>9.7587316557699727E-3</v>
      </c>
    </row>
    <row r="98" spans="5:11" x14ac:dyDescent="0.25">
      <c r="E98" s="7">
        <v>0.90000000000000113</v>
      </c>
      <c r="F98">
        <v>9.6293699237909661E-2</v>
      </c>
      <c r="G98">
        <v>3.9346270423157532E-2</v>
      </c>
      <c r="I98">
        <f t="shared" si="3"/>
        <v>6.5910564699742102E-3</v>
      </c>
      <c r="K98">
        <f t="shared" si="4"/>
        <v>1.0824949711672284E-2</v>
      </c>
    </row>
    <row r="99" spans="5:11" x14ac:dyDescent="0.25">
      <c r="E99" s="7">
        <v>0.92000000000000115</v>
      </c>
      <c r="F99">
        <v>0.10468045659741509</v>
      </c>
      <c r="G99">
        <v>3.5544160757701657E-2</v>
      </c>
      <c r="I99">
        <f t="shared" si="3"/>
        <v>-6.0064173107389207E-3</v>
      </c>
      <c r="K99">
        <f t="shared" si="4"/>
        <v>1.2224993062303718E-2</v>
      </c>
    </row>
    <row r="100" spans="5:11" x14ac:dyDescent="0.25">
      <c r="E100" s="7">
        <v>0.94000000000000117</v>
      </c>
      <c r="F100">
        <v>0.11432930524354695</v>
      </c>
      <c r="G100">
        <v>3.1098315586711757E-2</v>
      </c>
      <c r="I100">
        <f t="shared" si="3"/>
        <v>-1.9291294158064853E-2</v>
      </c>
      <c r="K100">
        <f t="shared" si="4"/>
        <v>1.4075510672832152E-2</v>
      </c>
    </row>
    <row r="101" spans="5:11" x14ac:dyDescent="0.25">
      <c r="E101" s="7">
        <v>0.96000000000000119</v>
      </c>
      <c r="F101">
        <v>0.12557563213456457</v>
      </c>
      <c r="G101">
        <v>2.5848958068974533E-2</v>
      </c>
      <c r="I101">
        <f t="shared" si="3"/>
        <v>-3.3289821893373539E-2</v>
      </c>
      <c r="K101">
        <f t="shared" si="4"/>
        <v>1.6548229243416344E-2</v>
      </c>
    </row>
    <row r="102" spans="5:11" x14ac:dyDescent="0.25">
      <c r="E102" s="7">
        <v>0.9800000000000012</v>
      </c>
      <c r="F102">
        <v>0.13893461012364314</v>
      </c>
      <c r="G102">
        <v>1.9555040579842902E-2</v>
      </c>
      <c r="I102">
        <f t="shared" si="3"/>
        <v>-4.8028248338034374E-2</v>
      </c>
      <c r="K102">
        <f t="shared" si="4"/>
        <v>1.9915896766130016E-2</v>
      </c>
    </row>
    <row r="103" spans="5:11" x14ac:dyDescent="0.25">
      <c r="E103" s="7">
        <v>1</v>
      </c>
      <c r="F103">
        <v>0.15516652638750525</v>
      </c>
      <c r="G103">
        <v>1.1867578770805163E-2</v>
      </c>
      <c r="I103">
        <f t="shared" si="3"/>
        <v>-6.3532821313416088E-2</v>
      </c>
      <c r="K103">
        <f t="shared" si="4"/>
        <v>2.4621132275449875E-2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E975-2FB2-43FB-9B12-6D5DD1809F60}">
  <dimension ref="A1:G28"/>
  <sheetViews>
    <sheetView showGridLines="0" workbookViewId="0"/>
  </sheetViews>
  <sheetFormatPr defaultRowHeight="15" x14ac:dyDescent="0.25"/>
  <cols>
    <col min="1" max="1" width="2.28515625" customWidth="1"/>
    <col min="2" max="2" width="4.42578125" bestFit="1" customWidth="1"/>
    <col min="3" max="3" width="9.5703125" bestFit="1" customWidth="1"/>
    <col min="4" max="4" width="13.7109375" bestFit="1" customWidth="1"/>
    <col min="5" max="5" width="12.7109375" bestFit="1" customWidth="1"/>
    <col min="6" max="6" width="7.42578125" bestFit="1" customWidth="1"/>
  </cols>
  <sheetData>
    <row r="1" spans="1:5" x14ac:dyDescent="0.25">
      <c r="A1" s="1" t="s">
        <v>22</v>
      </c>
    </row>
    <row r="2" spans="1:5" x14ac:dyDescent="0.25">
      <c r="A2" s="1" t="s">
        <v>107</v>
      </c>
    </row>
    <row r="3" spans="1:5" x14ac:dyDescent="0.25">
      <c r="A3" s="1" t="s">
        <v>108</v>
      </c>
    </row>
    <row r="4" spans="1:5" x14ac:dyDescent="0.25">
      <c r="A4" s="1" t="s">
        <v>23</v>
      </c>
    </row>
    <row r="5" spans="1:5" x14ac:dyDescent="0.25">
      <c r="A5" s="1" t="s">
        <v>24</v>
      </c>
    </row>
    <row r="6" spans="1:5" x14ac:dyDescent="0.25">
      <c r="A6" s="1"/>
      <c r="B6" t="s">
        <v>25</v>
      </c>
    </row>
    <row r="7" spans="1:5" x14ac:dyDescent="0.25">
      <c r="A7" s="1"/>
      <c r="B7" t="s">
        <v>109</v>
      </c>
    </row>
    <row r="8" spans="1:5" x14ac:dyDescent="0.25">
      <c r="A8" s="1"/>
      <c r="B8" t="s">
        <v>110</v>
      </c>
    </row>
    <row r="9" spans="1:5" x14ac:dyDescent="0.25">
      <c r="A9" s="1" t="s">
        <v>26</v>
      </c>
    </row>
    <row r="10" spans="1:5" x14ac:dyDescent="0.25">
      <c r="B10" t="s">
        <v>60</v>
      </c>
    </row>
    <row r="11" spans="1:5" x14ac:dyDescent="0.25">
      <c r="B11" t="s">
        <v>27</v>
      </c>
    </row>
    <row r="12" spans="1:5" x14ac:dyDescent="0.25">
      <c r="B12" t="s">
        <v>28</v>
      </c>
    </row>
    <row r="14" spans="1:5" ht="15.75" thickBot="1" x14ac:dyDescent="0.3">
      <c r="A14" t="s">
        <v>29</v>
      </c>
    </row>
    <row r="15" spans="1:5" ht="15.75" thickBot="1" x14ac:dyDescent="0.3">
      <c r="B15" s="13" t="s">
        <v>30</v>
      </c>
      <c r="C15" s="13" t="s">
        <v>31</v>
      </c>
      <c r="D15" s="13" t="s">
        <v>32</v>
      </c>
      <c r="E15" s="13" t="s">
        <v>33</v>
      </c>
    </row>
    <row r="16" spans="1:5" ht="15.75" thickBot="1" x14ac:dyDescent="0.3">
      <c r="B16" s="2" t="s">
        <v>62</v>
      </c>
      <c r="C16" s="2" t="s">
        <v>45</v>
      </c>
      <c r="D16" s="4">
        <v>0.16084902927626915</v>
      </c>
      <c r="E16" s="4">
        <v>4.2025577848905545E-2</v>
      </c>
    </row>
    <row r="19" spans="1:7" ht="15.75" thickBot="1" x14ac:dyDescent="0.3">
      <c r="A19" t="s">
        <v>34</v>
      </c>
    </row>
    <row r="20" spans="1:7" ht="15.75" thickBot="1" x14ac:dyDescent="0.3">
      <c r="B20" s="13" t="s">
        <v>30</v>
      </c>
      <c r="C20" s="13" t="s">
        <v>31</v>
      </c>
      <c r="D20" s="13" t="s">
        <v>32</v>
      </c>
      <c r="E20" s="13" t="s">
        <v>33</v>
      </c>
      <c r="F20" s="13" t="s">
        <v>35</v>
      </c>
    </row>
    <row r="21" spans="1:7" x14ac:dyDescent="0.25">
      <c r="B21" s="3" t="s">
        <v>40</v>
      </c>
      <c r="C21" s="3" t="s">
        <v>56</v>
      </c>
      <c r="D21" s="5">
        <v>1</v>
      </c>
      <c r="E21" s="5">
        <v>0.28762362616639003</v>
      </c>
      <c r="F21" s="3" t="s">
        <v>41</v>
      </c>
    </row>
    <row r="22" spans="1:7" x14ac:dyDescent="0.25">
      <c r="B22" s="3" t="s">
        <v>42</v>
      </c>
      <c r="C22" s="3" t="s">
        <v>57</v>
      </c>
      <c r="D22" s="5">
        <v>0</v>
      </c>
      <c r="E22" s="5">
        <v>-0.45432273110046273</v>
      </c>
      <c r="F22" s="3" t="s">
        <v>41</v>
      </c>
    </row>
    <row r="23" spans="1:7" x14ac:dyDescent="0.25">
      <c r="B23" s="3" t="s">
        <v>43</v>
      </c>
      <c r="C23" s="3" t="s">
        <v>58</v>
      </c>
      <c r="D23" s="5">
        <v>1</v>
      </c>
      <c r="E23" s="5">
        <v>0.64999589548818049</v>
      </c>
      <c r="F23" s="3" t="s">
        <v>41</v>
      </c>
    </row>
    <row r="24" spans="1:7" ht="15.75" thickBot="1" x14ac:dyDescent="0.3">
      <c r="B24" s="2" t="s">
        <v>97</v>
      </c>
      <c r="C24" s="2" t="s">
        <v>59</v>
      </c>
      <c r="D24" s="4">
        <v>0</v>
      </c>
      <c r="E24" s="4">
        <v>-0.54682961186752388</v>
      </c>
      <c r="F24" s="2" t="s">
        <v>41</v>
      </c>
    </row>
    <row r="27" spans="1:7" ht="15.75" thickBot="1" x14ac:dyDescent="0.3">
      <c r="A27" t="s">
        <v>2</v>
      </c>
    </row>
    <row r="28" spans="1:7" ht="15.75" thickBot="1" x14ac:dyDescent="0.3">
      <c r="B28" s="14" t="s">
        <v>61</v>
      </c>
      <c r="C28" s="14"/>
      <c r="D28" s="14"/>
      <c r="E28" s="14"/>
      <c r="F28" s="14"/>
      <c r="G28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3"/>
  <sheetViews>
    <sheetView workbookViewId="0">
      <selection activeCell="D18" sqref="D18"/>
    </sheetView>
  </sheetViews>
  <sheetFormatPr defaultRowHeight="15" x14ac:dyDescent="0.25"/>
  <sheetData>
    <row r="1" spans="1:19" x14ac:dyDescent="0.25">
      <c r="A1" s="1" t="s">
        <v>20</v>
      </c>
      <c r="F1" s="1" t="s">
        <v>16</v>
      </c>
    </row>
    <row r="2" spans="1:19" x14ac:dyDescent="0.25">
      <c r="A2" t="s">
        <v>1</v>
      </c>
      <c r="B2">
        <v>0</v>
      </c>
      <c r="F2" t="str">
        <f t="array" ref="F2:L103">_xll.IVSOLVE(B17:B22,B2:B8,{0,1,100})</f>
        <v>t</v>
      </c>
      <c r="G2" t="str">
        <v>x_1</v>
      </c>
      <c r="H2" t="str">
        <v>x_2</v>
      </c>
      <c r="I2" t="str">
        <v>x_3</v>
      </c>
      <c r="J2" t="str">
        <v>x_4</v>
      </c>
      <c r="K2" t="str">
        <v>x_5</v>
      </c>
      <c r="L2" t="str">
        <v>x_6</v>
      </c>
      <c r="N2" s="1" t="s">
        <v>69</v>
      </c>
      <c r="O2" s="1" t="s">
        <v>70</v>
      </c>
      <c r="P2" s="1" t="s">
        <v>17</v>
      </c>
      <c r="R2" s="1" t="s">
        <v>18</v>
      </c>
    </row>
    <row r="3" spans="1:19" x14ac:dyDescent="0.25">
      <c r="A3" t="s">
        <v>54</v>
      </c>
      <c r="B3">
        <v>0</v>
      </c>
      <c r="F3">
        <v>0</v>
      </c>
      <c r="G3">
        <v>0</v>
      </c>
      <c r="H3">
        <v>22</v>
      </c>
      <c r="I3">
        <v>0</v>
      </c>
      <c r="J3">
        <v>0</v>
      </c>
      <c r="K3">
        <v>-1</v>
      </c>
      <c r="L3">
        <v>0</v>
      </c>
      <c r="N3">
        <f t="shared" ref="N3:N34" si="0">c_0+c_1*F3+c_2*F3^2+c_3*F3^3</f>
        <v>-0.19919547991446429</v>
      </c>
      <c r="O3">
        <f t="shared" ref="O3:O34" si="1">d_0+d_1*F3+d_2*F3^2+d_3*F3^3</f>
        <v>-4.1405892213295659E-2</v>
      </c>
      <c r="P3">
        <f>I3^2+L3^2</f>
        <v>0</v>
      </c>
      <c r="R3" t="s">
        <v>45</v>
      </c>
      <c r="S3">
        <f>4.5*_xll.QUADXY(F3:F103,P3:P103)</f>
        <v>7.475566373520557E-4</v>
      </c>
    </row>
    <row r="4" spans="1:19" x14ac:dyDescent="0.25">
      <c r="A4" t="s">
        <v>55</v>
      </c>
      <c r="B4">
        <v>22</v>
      </c>
      <c r="F4">
        <v>0.01</v>
      </c>
      <c r="G4">
        <v>-7.7795407418289851E-4</v>
      </c>
      <c r="H4">
        <v>21.909839145621518</v>
      </c>
      <c r="I4">
        <v>-3.547982028629076E-5</v>
      </c>
      <c r="J4">
        <v>-1.6949303579874529E-2</v>
      </c>
      <c r="K4">
        <v>-1.0034695660609532</v>
      </c>
      <c r="L4">
        <v>-7.6984043732065922E-4</v>
      </c>
      <c r="N4">
        <f t="shared" si="0"/>
        <v>-0.17746193370266769</v>
      </c>
      <c r="O4">
        <f t="shared" si="1"/>
        <v>-3.5775366341905132E-2</v>
      </c>
      <c r="P4">
        <f t="shared" ref="P4:P67" si="2">I4^2+L4^2</f>
        <v>5.9391311658161134E-7</v>
      </c>
    </row>
    <row r="5" spans="1:19" x14ac:dyDescent="0.25">
      <c r="A5" t="s">
        <v>64</v>
      </c>
      <c r="B5">
        <v>0</v>
      </c>
      <c r="F5">
        <v>0.02</v>
      </c>
      <c r="G5">
        <v>-2.9928241626142153E-3</v>
      </c>
      <c r="H5">
        <v>21.819389773829101</v>
      </c>
      <c r="I5">
        <v>-1.3611530042534987E-4</v>
      </c>
      <c r="J5">
        <v>-3.1957118228062339E-2</v>
      </c>
      <c r="K5">
        <v>-1.0064521375282827</v>
      </c>
      <c r="L5">
        <v>-1.4557306307274927E-3</v>
      </c>
      <c r="N5">
        <f t="shared" si="0"/>
        <v>-0.15591593080100602</v>
      </c>
      <c r="O5">
        <f t="shared" si="1"/>
        <v>-3.056790714848099E-2</v>
      </c>
      <c r="P5">
        <f t="shared" si="2"/>
        <v>2.1376790442481473E-6</v>
      </c>
      <c r="R5" s="1" t="s">
        <v>19</v>
      </c>
    </row>
    <row r="6" spans="1:19" x14ac:dyDescent="0.25">
      <c r="A6" t="s">
        <v>65</v>
      </c>
      <c r="B6">
        <v>0</v>
      </c>
      <c r="F6">
        <v>0.03</v>
      </c>
      <c r="G6">
        <v>-6.4716296291984429E-3</v>
      </c>
      <c r="H6">
        <v>21.728692881383129</v>
      </c>
      <c r="I6">
        <v>-2.9491246685829252E-4</v>
      </c>
      <c r="J6">
        <v>-4.504621531979755E-2</v>
      </c>
      <c r="K6">
        <v>-1.0089847028203576</v>
      </c>
      <c r="L6">
        <v>-2.0650578140820929E-3</v>
      </c>
      <c r="N6">
        <f t="shared" si="0"/>
        <v>-0.13456475065660409</v>
      </c>
      <c r="O6">
        <f t="shared" si="1"/>
        <v>-2.5769382392072271E-2</v>
      </c>
      <c r="P6">
        <f t="shared" si="2"/>
        <v>4.3514371386099554E-6</v>
      </c>
      <c r="R6" t="s">
        <v>75</v>
      </c>
      <c r="S6">
        <f>MAXA(N3:N103)</f>
        <v>0.5273009083092004</v>
      </c>
    </row>
    <row r="7" spans="1:19" x14ac:dyDescent="0.25">
      <c r="A7" t="s">
        <v>66</v>
      </c>
      <c r="B7">
        <v>-1</v>
      </c>
      <c r="F7">
        <v>0.04</v>
      </c>
      <c r="G7">
        <v>-1.1043831248491346E-2</v>
      </c>
      <c r="H7">
        <v>21.637785639795354</v>
      </c>
      <c r="I7">
        <v>-5.056010733406382E-4</v>
      </c>
      <c r="J7">
        <v>-5.62394581523551E-2</v>
      </c>
      <c r="K7">
        <v>-1.0111027399518118</v>
      </c>
      <c r="L7">
        <v>-2.6044339261296961E-3</v>
      </c>
      <c r="N7">
        <f t="shared" si="0"/>
        <v>-0.11341567271658676</v>
      </c>
      <c r="O7">
        <f t="shared" si="1"/>
        <v>-2.1365659831728036E-2</v>
      </c>
      <c r="P7">
        <f t="shared" si="2"/>
        <v>7.0387085209385494E-6</v>
      </c>
      <c r="R7" t="s">
        <v>76</v>
      </c>
      <c r="S7">
        <f>MINA(N3:N103)</f>
        <v>-0.19919547991446429</v>
      </c>
    </row>
    <row r="8" spans="1:19" x14ac:dyDescent="0.25">
      <c r="A8" t="s">
        <v>67</v>
      </c>
      <c r="B8">
        <v>0</v>
      </c>
      <c r="F8">
        <v>0.05</v>
      </c>
      <c r="G8">
        <v>-1.6539530005781074E-2</v>
      </c>
      <c r="H8">
        <v>21.546704378923771</v>
      </c>
      <c r="I8">
        <v>-7.620394331962644E-4</v>
      </c>
      <c r="J8">
        <v>-6.5559784651752023E-2</v>
      </c>
      <c r="K8">
        <v>-1.0128413426248097</v>
      </c>
      <c r="L8">
        <v>-3.0803381945433573E-3</v>
      </c>
      <c r="N8">
        <f t="shared" si="0"/>
        <v>-9.2475976428078893E-2</v>
      </c>
      <c r="O8">
        <f t="shared" si="1"/>
        <v>-1.7342607226497334E-2</v>
      </c>
      <c r="P8">
        <f t="shared" si="2"/>
        <v>1.0069187490508714E-5</v>
      </c>
      <c r="R8" t="s">
        <v>77</v>
      </c>
      <c r="S8">
        <f>MAXA(O3:O103)</f>
        <v>0.71265000076017415</v>
      </c>
    </row>
    <row r="9" spans="1:19" x14ac:dyDescent="0.25">
      <c r="A9" s="1" t="s">
        <v>68</v>
      </c>
      <c r="E9" t="s">
        <v>98</v>
      </c>
      <c r="F9">
        <v>6.0000000000000005E-2</v>
      </c>
      <c r="G9">
        <v>-2.2789617939001427E-2</v>
      </c>
      <c r="H9">
        <v>21.455483792733588</v>
      </c>
      <c r="I9">
        <v>-1.0584672564944101E-3</v>
      </c>
      <c r="J9">
        <v>-7.3030045405519994E-2</v>
      </c>
      <c r="K9">
        <v>-1.0142350840940737</v>
      </c>
      <c r="L9">
        <v>-3.498867283241492E-3</v>
      </c>
      <c r="N9">
        <f t="shared" si="0"/>
        <v>-7.17529412382054E-2</v>
      </c>
      <c r="O9">
        <f t="shared" si="1"/>
        <v>-1.3686092335429223E-2</v>
      </c>
      <c r="P9">
        <f t="shared" si="2"/>
        <v>1.3362425198808503E-5</v>
      </c>
      <c r="R9" t="s">
        <v>78</v>
      </c>
      <c r="S9">
        <f>MINA(O3:O103)</f>
        <v>-4.1405892213295659E-2</v>
      </c>
    </row>
    <row r="10" spans="1:19" x14ac:dyDescent="0.25">
      <c r="A10" t="s">
        <v>56</v>
      </c>
      <c r="B10">
        <v>-0.19919547991446429</v>
      </c>
      <c r="C10" t="s">
        <v>93</v>
      </c>
      <c r="D10">
        <v>-4.1405892213295659E-2</v>
      </c>
      <c r="E10" s="9">
        <v>1</v>
      </c>
      <c r="F10">
        <v>7.0000000000000007E-2</v>
      </c>
      <c r="G10">
        <v>-2.9629159890015633E-2</v>
      </c>
      <c r="H10">
        <v>21.364152695965579</v>
      </c>
      <c r="I10">
        <v>-1.3900824703443494E-3</v>
      </c>
      <c r="J10">
        <v>-7.8673487561634545E-2</v>
      </c>
      <c r="K10">
        <v>-1.0153159937369776</v>
      </c>
      <c r="L10">
        <v>-3.8650366938798148E-3</v>
      </c>
      <c r="N10">
        <f t="shared" si="0"/>
        <v>-5.1253846594091095E-2</v>
      </c>
      <c r="O10">
        <f t="shared" si="1"/>
        <v>-1.0381982917572764E-2</v>
      </c>
      <c r="P10">
        <f t="shared" si="2"/>
        <v>1.6870837919396059E-5</v>
      </c>
      <c r="R10" t="s">
        <v>79</v>
      </c>
      <c r="S10">
        <f>MAXA(J3:J103)</f>
        <v>2.5249603297070276</v>
      </c>
    </row>
    <row r="11" spans="1:19" x14ac:dyDescent="0.25">
      <c r="A11" t="s">
        <v>57</v>
      </c>
      <c r="B11">
        <v>2.1824891384489082</v>
      </c>
      <c r="C11" t="s">
        <v>94</v>
      </c>
      <c r="D11">
        <v>0.58467699573573584</v>
      </c>
      <c r="E11" s="9">
        <v>1</v>
      </c>
      <c r="F11">
        <v>0.08</v>
      </c>
      <c r="G11">
        <v>-3.6896163750825758E-2</v>
      </c>
      <c r="H11">
        <v>21.272736141769798</v>
      </c>
      <c r="I11">
        <v>-1.7526260235283626E-3</v>
      </c>
      <c r="J11">
        <v>-8.2513742146413382E-2</v>
      </c>
      <c r="K11">
        <v>-1.0161143398588512</v>
      </c>
      <c r="L11">
        <v>-4.1832701808512864E-3</v>
      </c>
      <c r="N11">
        <f t="shared" si="0"/>
        <v>-3.0985971942860881E-2</v>
      </c>
      <c r="O11">
        <f t="shared" si="1"/>
        <v>-7.4161467319770035E-3</v>
      </c>
      <c r="P11">
        <f t="shared" si="2"/>
        <v>2.0571447384348392E-5</v>
      </c>
      <c r="R11" t="s">
        <v>80</v>
      </c>
      <c r="S11">
        <f>MINA(J3:J103)</f>
        <v>-8.4879876812855679E-2</v>
      </c>
    </row>
    <row r="12" spans="1:19" x14ac:dyDescent="0.25">
      <c r="A12" t="s">
        <v>58</v>
      </c>
      <c r="B12">
        <v>-0.90131931505016527</v>
      </c>
      <c r="C12" t="s">
        <v>95</v>
      </c>
      <c r="D12">
        <v>-2.1859945945866048</v>
      </c>
      <c r="E12" s="9">
        <v>-1</v>
      </c>
      <c r="F12">
        <v>0.09</v>
      </c>
      <c r="G12">
        <v>-4.4429701832184559E-2</v>
      </c>
      <c r="H12">
        <v>21.181258158038226</v>
      </c>
      <c r="I12">
        <v>-2.1419571602384587E-3</v>
      </c>
      <c r="J12">
        <v>-8.4574629439837165E-2</v>
      </c>
      <c r="K12">
        <v>-1.0166597952840684</v>
      </c>
      <c r="L12">
        <v>-4.4578781698356371E-3</v>
      </c>
      <c r="N12">
        <f t="shared" si="0"/>
        <v>-1.0956596731639588E-2</v>
      </c>
      <c r="O12">
        <f t="shared" si="1"/>
        <v>-4.7744515376909932E-3</v>
      </c>
      <c r="P12">
        <f t="shared" si="2"/>
        <v>2.4460658253393931E-5</v>
      </c>
      <c r="R12" t="s">
        <v>81</v>
      </c>
      <c r="S12">
        <f>MAXA(K3:K103)</f>
        <v>2.3736097642945708E-8</v>
      </c>
    </row>
    <row r="13" spans="1:19" x14ac:dyDescent="0.25">
      <c r="A13" t="s">
        <v>59</v>
      </c>
      <c r="B13">
        <v>-1.2132411874769262</v>
      </c>
      <c r="C13" t="s">
        <v>96</v>
      </c>
      <c r="D13">
        <v>2.3553734918243387</v>
      </c>
      <c r="E13" s="9">
        <v>-1</v>
      </c>
      <c r="F13">
        <v>9.9999999999999992E-2</v>
      </c>
      <c r="G13">
        <v>-5.2068896004952278E-2</v>
      </c>
      <c r="H13">
        <v>21.08974209772996</v>
      </c>
      <c r="I13">
        <v>-2.5541009613360022E-3</v>
      </c>
      <c r="J13">
        <v>-8.4879876812855679E-2</v>
      </c>
      <c r="K13">
        <v>-1.0169819298454621</v>
      </c>
      <c r="L13">
        <v>-4.693092012994453E-3</v>
      </c>
      <c r="N13">
        <f t="shared" si="0"/>
        <v>8.8269995924479434E-3</v>
      </c>
      <c r="O13">
        <f t="shared" si="1"/>
        <v>-2.4427650937637888E-3</v>
      </c>
      <c r="P13">
        <f t="shared" si="2"/>
        <v>2.8548544363129821E-5</v>
      </c>
      <c r="R13" t="s">
        <v>82</v>
      </c>
      <c r="S13">
        <f>MINA(K3:K103)</f>
        <v>-1.0171142890914813</v>
      </c>
    </row>
    <row r="14" spans="1:19" x14ac:dyDescent="0.25">
      <c r="A14" t="s">
        <v>69</v>
      </c>
      <c r="B14">
        <f>c_0+c_1*t+c_2*t^2+c_3*t^3</f>
        <v>-0.19919547991446429</v>
      </c>
      <c r="F14">
        <v>0.10999999999999999</v>
      </c>
      <c r="G14">
        <v>-5.9654888455367774E-2</v>
      </c>
      <c r="H14">
        <v>20.998208446344822</v>
      </c>
      <c r="I14">
        <v>-2.9855060356683482E-3</v>
      </c>
      <c r="J14">
        <v>-8.3453454554020617E-2</v>
      </c>
      <c r="K14">
        <v>-1.0171090625857173</v>
      </c>
      <c r="L14">
        <v>-4.8925468613742473E-3</v>
      </c>
      <c r="N14">
        <f t="shared" si="0"/>
        <v>2.8357537582276802E-2</v>
      </c>
      <c r="O14">
        <f t="shared" si="1"/>
        <v>-4.069551592444415E-4</v>
      </c>
      <c r="P14">
        <f t="shared" si="2"/>
        <v>3.2850261079755138E-5</v>
      </c>
    </row>
    <row r="15" spans="1:19" x14ac:dyDescent="0.25">
      <c r="A15" t="s">
        <v>70</v>
      </c>
      <c r="B15">
        <f>d_0+d_1*t+d_2*t^2+d_3*t^3</f>
        <v>-4.1405892213295659E-2</v>
      </c>
      <c r="F15">
        <v>0.11999999999999998</v>
      </c>
      <c r="G15">
        <v>-6.7036234076531448E-2</v>
      </c>
      <c r="H15">
        <v>20.906670545840797</v>
      </c>
      <c r="I15">
        <v>-3.4334329428286135E-3</v>
      </c>
      <c r="J15">
        <v>-8.0320661942843943E-2</v>
      </c>
      <c r="K15">
        <v>-1.0170653616572809</v>
      </c>
      <c r="L15">
        <v>-5.0589929088132365E-3</v>
      </c>
      <c r="N15">
        <f t="shared" si="0"/>
        <v>4.7627737790722151E-2</v>
      </c>
      <c r="O15">
        <f t="shared" si="1"/>
        <v>1.3471105068179811E-3</v>
      </c>
      <c r="P15">
        <f t="shared" si="2"/>
        <v>3.738187102432336E-5</v>
      </c>
    </row>
    <row r="16" spans="1:19" x14ac:dyDescent="0.25">
      <c r="A16" s="1" t="s">
        <v>63</v>
      </c>
      <c r="F16">
        <v>0.12999999999999998</v>
      </c>
      <c r="G16">
        <v>-7.4061487761543698E-2</v>
      </c>
      <c r="H16">
        <v>20.815141738175875</v>
      </c>
      <c r="I16">
        <v>-3.8951422424099145E-3</v>
      </c>
      <c r="J16">
        <v>-7.5506798258837673E-2</v>
      </c>
      <c r="K16">
        <v>-1.0168749952125999</v>
      </c>
      <c r="L16">
        <v>-5.1951803491496334E-3</v>
      </c>
      <c r="N16">
        <f t="shared" si="0"/>
        <v>6.6630320770659127E-2</v>
      </c>
      <c r="O16">
        <f t="shared" si="1"/>
        <v>2.8335641453744453E-3</v>
      </c>
      <c r="P16">
        <f t="shared" si="2"/>
        <v>4.2162031948796643E-5</v>
      </c>
    </row>
    <row r="17" spans="1:18" x14ac:dyDescent="0.25">
      <c r="A17" t="s">
        <v>0</v>
      </c>
      <c r="B17">
        <f>9*x_4</f>
        <v>0</v>
      </c>
      <c r="F17">
        <v>0.13999999999999999</v>
      </c>
      <c r="G17">
        <v>-8.0579204403504925E-2</v>
      </c>
      <c r="H17">
        <v>20.723635365308049</v>
      </c>
      <c r="I17">
        <v>-4.3678944940053676E-3</v>
      </c>
      <c r="J17">
        <v>-6.9037162781513797E-2</v>
      </c>
      <c r="K17">
        <v>-1.0165621314041211</v>
      </c>
      <c r="L17">
        <v>-5.3038593762216547E-3</v>
      </c>
      <c r="N17">
        <f t="shared" si="0"/>
        <v>8.5358007074962911E-2</v>
      </c>
      <c r="O17">
        <f t="shared" si="1"/>
        <v>4.0665379973758862E-3</v>
      </c>
      <c r="P17">
        <f t="shared" si="2"/>
        <v>4.7209426593496769E-5</v>
      </c>
      <c r="R17" s="1"/>
    </row>
    <row r="18" spans="1:18" x14ac:dyDescent="0.25">
      <c r="A18" t="s">
        <v>53</v>
      </c>
      <c r="B18">
        <f>9*x_5</f>
        <v>-9</v>
      </c>
      <c r="F18">
        <v>0.15</v>
      </c>
      <c r="G18">
        <v>-8.6442334148235697E-2</v>
      </c>
      <c r="H18">
        <v>20.632161397105932</v>
      </c>
      <c r="I18">
        <v>-4.849314884649663E-3</v>
      </c>
      <c r="J18">
        <v>-6.0937896521421939E-2</v>
      </c>
      <c r="K18">
        <v>-1.0161486077531419</v>
      </c>
      <c r="L18">
        <v>-5.387660052909425E-3</v>
      </c>
      <c r="N18">
        <f t="shared" si="0"/>
        <v>0.1038035172565086</v>
      </c>
      <c r="O18">
        <f t="shared" si="1"/>
        <v>5.0601643037732486E-3</v>
      </c>
      <c r="P18">
        <f t="shared" si="2"/>
        <v>5.2542735696200764E-5</v>
      </c>
    </row>
    <row r="19" spans="1:18" x14ac:dyDescent="0.25">
      <c r="A19" t="s">
        <v>71</v>
      </c>
      <c r="B19">
        <f>9*x_6</f>
        <v>0</v>
      </c>
      <c r="F19">
        <v>0.16</v>
      </c>
      <c r="G19">
        <v>-9.1500220297063159E-2</v>
      </c>
      <c r="H19">
        <v>20.540730722696903</v>
      </c>
      <c r="I19">
        <v>-5.3370143806875971E-3</v>
      </c>
      <c r="J19">
        <v>-5.1234343152956698E-2</v>
      </c>
      <c r="K19">
        <v>-1.0156578926931181</v>
      </c>
      <c r="L19">
        <v>-5.4488429680719999E-3</v>
      </c>
      <c r="N19">
        <f t="shared" si="0"/>
        <v>0.12195957186817129</v>
      </c>
      <c r="O19">
        <f t="shared" si="1"/>
        <v>5.8285753055174784E-3</v>
      </c>
      <c r="P19">
        <f t="shared" si="2"/>
        <v>5.8173612190373902E-5</v>
      </c>
    </row>
    <row r="20" spans="1:18" x14ac:dyDescent="0.25">
      <c r="A20" t="s">
        <v>72</v>
      </c>
      <c r="B20">
        <f>9*(u_1+x_3)</f>
        <v>-1.7927593192301785</v>
      </c>
      <c r="F20">
        <v>0.17</v>
      </c>
      <c r="G20">
        <v>-9.561370712774811E-2</v>
      </c>
      <c r="H20">
        <v>20.4493469772145</v>
      </c>
      <c r="I20">
        <v>-5.829269154932577E-3</v>
      </c>
      <c r="J20">
        <v>-3.9954169439735537E-2</v>
      </c>
      <c r="K20">
        <v>-1.0151075864815693</v>
      </c>
      <c r="L20">
        <v>-5.4890622098073619E-3</v>
      </c>
      <c r="N20">
        <f t="shared" si="0"/>
        <v>0.13981889146282622</v>
      </c>
      <c r="O20">
        <f t="shared" si="1"/>
        <v>6.3859032435595198E-3</v>
      </c>
      <c r="P20">
        <f t="shared" si="2"/>
        <v>6.411018282378364E-5</v>
      </c>
    </row>
    <row r="21" spans="1:18" x14ac:dyDescent="0.25">
      <c r="A21" t="s">
        <v>73</v>
      </c>
      <c r="B21">
        <f>9*u_2</f>
        <v>-0.37265302991966093</v>
      </c>
      <c r="F21">
        <v>0.18000000000000002</v>
      </c>
      <c r="G21">
        <v>-9.8643885956044605E-2</v>
      </c>
      <c r="H21">
        <v>20.358013640558429</v>
      </c>
      <c r="I21">
        <v>-6.3243699551752477E-3</v>
      </c>
      <c r="J21">
        <v>-2.7125091837248799E-2</v>
      </c>
      <c r="K21">
        <v>-1.0145151634890071</v>
      </c>
      <c r="L21">
        <v>-5.5099645241604269E-3</v>
      </c>
      <c r="N21">
        <f t="shared" si="0"/>
        <v>0.15737419659334848</v>
      </c>
      <c r="O21">
        <f t="shared" si="1"/>
        <v>6.7462803588503525E-3</v>
      </c>
      <c r="P21">
        <f t="shared" si="2"/>
        <v>7.0357364387429807E-5</v>
      </c>
    </row>
    <row r="22" spans="1:18" x14ac:dyDescent="0.25">
      <c r="A22" t="s">
        <v>74</v>
      </c>
      <c r="B22">
        <f>9*(u_1+27.0756*x_3+2*x_5*x_6)/x_2</f>
        <v>-8.1489059965008118E-2</v>
      </c>
      <c r="F22">
        <v>0.19000000000000003</v>
      </c>
      <c r="G22">
        <v>-0.1004518480977067</v>
      </c>
      <c r="H22">
        <v>20.266734192628391</v>
      </c>
      <c r="I22">
        <v>-6.8206075292062546E-3</v>
      </c>
      <c r="J22">
        <v>-1.2774826800986763E-2</v>
      </c>
      <c r="K22">
        <v>-1.0138980980859427</v>
      </c>
      <c r="L22">
        <v>-5.5131966571761136E-3</v>
      </c>
      <c r="N22">
        <f t="shared" si="0"/>
        <v>0.17461820781261311</v>
      </c>
      <c r="O22">
        <f t="shared" si="1"/>
        <v>6.9238388923408625E-3</v>
      </c>
      <c r="P22">
        <f t="shared" si="2"/>
        <v>7.6916024448162929E-5</v>
      </c>
    </row>
    <row r="23" spans="1:18" x14ac:dyDescent="0.25">
      <c r="F23">
        <v>0.20000000000000004</v>
      </c>
      <c r="G23">
        <v>-0.10090522078180306</v>
      </c>
      <c r="H23">
        <v>20.175509798280324</v>
      </c>
      <c r="I23">
        <v>-7.3164886689012602E-3</v>
      </c>
      <c r="J23">
        <v>3.067594912484331E-3</v>
      </c>
      <c r="K23">
        <v>-1.0132708388950882</v>
      </c>
      <c r="L23">
        <v>-5.5001658559579239E-3</v>
      </c>
      <c r="N23">
        <f t="shared" si="0"/>
        <v>0.19154364567349541</v>
      </c>
      <c r="O23">
        <f t="shared" si="1"/>
        <v>6.9327110849820225E-3</v>
      </c>
      <c r="P23">
        <f t="shared" si="2"/>
        <v>8.3782830885205899E-5</v>
      </c>
    </row>
    <row r="24" spans="1:18" x14ac:dyDescent="0.25">
      <c r="F24">
        <v>0.21000000000000005</v>
      </c>
      <c r="G24">
        <v>-9.9860114862371951E-2</v>
      </c>
      <c r="H24">
        <v>20.084343688076526</v>
      </c>
      <c r="I24">
        <v>-7.8103327330423175E-3</v>
      </c>
      <c r="J24">
        <v>2.0375460029384534E-2</v>
      </c>
      <c r="K24">
        <v>-1.0126528240735422</v>
      </c>
      <c r="L24">
        <v>-5.4724828241949882E-3</v>
      </c>
      <c r="N24">
        <f t="shared" si="0"/>
        <v>0.20814323072887042</v>
      </c>
      <c r="O24">
        <f t="shared" si="1"/>
        <v>6.7870291777247932E-3</v>
      </c>
      <c r="P24">
        <f t="shared" si="2"/>
        <v>9.0949365661941426E-5</v>
      </c>
    </row>
    <row r="25" spans="1:18" x14ac:dyDescent="0.25">
      <c r="F25">
        <v>0.22000000000000006</v>
      </c>
      <c r="G25">
        <v>-9.7188886078210635E-2</v>
      </c>
      <c r="H25">
        <v>19.993233455947585</v>
      </c>
      <c r="I25">
        <v>-8.300962099816938E-3</v>
      </c>
      <c r="J25">
        <v>3.9118765352106108E-2</v>
      </c>
      <c r="K25">
        <v>-1.0120559842203569</v>
      </c>
      <c r="L25">
        <v>-5.4311957898666684E-3</v>
      </c>
      <c r="N25">
        <f t="shared" si="0"/>
        <v>0.22440968353161331</v>
      </c>
      <c r="O25">
        <f t="shared" si="1"/>
        <v>6.5009254115201247E-3</v>
      </c>
      <c r="P25">
        <f t="shared" si="2"/>
        <v>9.8403859490462647E-5</v>
      </c>
    </row>
    <row r="26" spans="1:18" x14ac:dyDescent="0.25">
      <c r="F26">
        <v>0.23000000000000007</v>
      </c>
      <c r="G26">
        <v>-9.2768562452553854E-2</v>
      </c>
      <c r="H26">
        <v>19.902175227411853</v>
      </c>
      <c r="I26">
        <v>-8.7873331417213235E-3</v>
      </c>
      <c r="J26">
        <v>5.9266565385127257E-2</v>
      </c>
      <c r="K26">
        <v>-1.0114901178197397</v>
      </c>
      <c r="L26">
        <v>-5.3772042682576496E-3</v>
      </c>
      <c r="N26">
        <f t="shared" si="0"/>
        <v>0.24033572463459921</v>
      </c>
      <c r="O26">
        <f t="shared" si="1"/>
        <v>6.0885320273189256E-3</v>
      </c>
      <c r="P26">
        <f t="shared" si="2"/>
        <v>1.0613154948616222E-4</v>
      </c>
    </row>
    <row r="27" spans="1:18" x14ac:dyDescent="0.25">
      <c r="F27">
        <v>0.24000000000000007</v>
      </c>
      <c r="G27">
        <v>-8.6476172008636401E-2</v>
      </c>
      <c r="H27">
        <v>19.811165127987675</v>
      </c>
      <c r="I27">
        <v>-9.2684022312516743E-3</v>
      </c>
      <c r="J27">
        <v>8.0787914632926228E-2</v>
      </c>
      <c r="K27">
        <v>-1.0109650233558984</v>
      </c>
      <c r="L27">
        <v>-5.3114077746526196E-3</v>
      </c>
      <c r="N27">
        <f t="shared" si="0"/>
        <v>0.2559140745907032</v>
      </c>
      <c r="O27">
        <f t="shared" si="1"/>
        <v>5.5639812660721669E-3</v>
      </c>
      <c r="P27">
        <f t="shared" si="2"/>
        <v>1.141143324689113E-4</v>
      </c>
    </row>
    <row r="28" spans="1:18" x14ac:dyDescent="0.25">
      <c r="F28">
        <v>0.25000000000000006</v>
      </c>
      <c r="G28">
        <v>-7.8188742769693065E-2</v>
      </c>
      <c r="H28">
        <v>19.720199283193399</v>
      </c>
      <c r="I28">
        <v>-9.7431257409041922E-3</v>
      </c>
      <c r="J28">
        <v>0.10365186759998116</v>
      </c>
      <c r="K28">
        <v>-1.010490499313041</v>
      </c>
      <c r="L28">
        <v>-5.2347058243362651E-3</v>
      </c>
      <c r="N28">
        <f t="shared" si="0"/>
        <v>0.27113745395280053</v>
      </c>
      <c r="O28">
        <f t="shared" si="1"/>
        <v>4.9414053687307918E-3</v>
      </c>
      <c r="P28">
        <f t="shared" si="2"/>
        <v>1.2233064427040989E-4</v>
      </c>
    </row>
    <row r="29" spans="1:18" x14ac:dyDescent="0.25">
      <c r="F29">
        <v>0.26000000000000006</v>
      </c>
      <c r="G29">
        <v>-6.7784943163717221E-2</v>
      </c>
      <c r="H29">
        <v>19.62927371967934</v>
      </c>
      <c r="I29">
        <v>-1.0210483383041435E-2</v>
      </c>
      <c r="J29">
        <v>0.12782716476334233</v>
      </c>
      <c r="K29">
        <v>-1.0100756715621917</v>
      </c>
      <c r="L29">
        <v>-5.1479721270509468E-3</v>
      </c>
      <c r="N29">
        <f t="shared" si="0"/>
        <v>0.28599858327376626</v>
      </c>
      <c r="O29">
        <f t="shared" si="1"/>
        <v>4.2349365762457403E-3</v>
      </c>
      <c r="P29">
        <f t="shared" si="2"/>
        <v>1.3075558793625871E-4</v>
      </c>
    </row>
    <row r="30" spans="1:18" x14ac:dyDescent="0.25">
      <c r="F30">
        <v>0.27000000000000007</v>
      </c>
      <c r="G30">
        <v>-5.5147740632384395E-2</v>
      </c>
      <c r="H30">
        <v>19.538382959498108</v>
      </c>
      <c r="I30">
        <v>-1.0669589176022639E-2</v>
      </c>
      <c r="J30">
        <v>0.15328167564096329</v>
      </c>
      <c r="K30">
        <v>-1.0097276769021633</v>
      </c>
      <c r="L30">
        <v>-5.0519278020659921E-3</v>
      </c>
      <c r="N30">
        <f t="shared" si="0"/>
        <v>0.30049018310647568</v>
      </c>
      <c r="O30">
        <f t="shared" si="1"/>
        <v>3.4587071295679797E-3</v>
      </c>
      <c r="P30">
        <f t="shared" si="2"/>
        <v>1.3936210770238678E-4</v>
      </c>
    </row>
    <row r="31" spans="1:18" x14ac:dyDescent="0.25">
      <c r="F31">
        <v>0.28000000000000008</v>
      </c>
      <c r="G31">
        <v>-4.015655497446477E-2</v>
      </c>
      <c r="H31">
        <v>19.447520495257066</v>
      </c>
      <c r="I31">
        <v>-1.1119568655430574E-2</v>
      </c>
      <c r="J31">
        <v>0.17998389002492166</v>
      </c>
      <c r="K31">
        <v>-1.0094548774984242</v>
      </c>
      <c r="L31">
        <v>-4.9472757787871443E-3</v>
      </c>
      <c r="N31">
        <f t="shared" si="0"/>
        <v>0.31460497400380372</v>
      </c>
      <c r="O31">
        <f t="shared" si="1"/>
        <v>2.6268492696484361E-3</v>
      </c>
      <c r="P31">
        <f t="shared" si="2"/>
        <v>1.4812034471420806E-4</v>
      </c>
    </row>
    <row r="32" spans="1:18" x14ac:dyDescent="0.25">
      <c r="F32">
        <v>0.29000000000000009</v>
      </c>
      <c r="G32">
        <v>-2.270694690698892E-2</v>
      </c>
      <c r="H32">
        <v>19.356679151175342</v>
      </c>
      <c r="I32">
        <v>-1.1559754762879524E-2</v>
      </c>
      <c r="J32">
        <v>0.20789921518362592</v>
      </c>
      <c r="K32">
        <v>-1.009259071283809</v>
      </c>
      <c r="L32">
        <v>-4.8344901283316919E-3</v>
      </c>
      <c r="N32">
        <f t="shared" si="0"/>
        <v>0.32833567651862555</v>
      </c>
      <c r="O32">
        <f t="shared" si="1"/>
        <v>1.753495237438063E-3</v>
      </c>
      <c r="P32">
        <f t="shared" si="2"/>
        <v>1.5700022497885241E-4</v>
      </c>
    </row>
    <row r="33" spans="6:16" x14ac:dyDescent="0.25">
      <c r="F33">
        <v>0.3000000000000001</v>
      </c>
      <c r="G33">
        <v>-2.694477146987416E-3</v>
      </c>
      <c r="H33">
        <v>19.265851751472066</v>
      </c>
      <c r="I33">
        <v>-1.1989480439983779E-2</v>
      </c>
      <c r="J33">
        <v>0.23699305838548448</v>
      </c>
      <c r="K33">
        <v>-1.0091420561911526</v>
      </c>
      <c r="L33">
        <v>-4.714044921816922E-3</v>
      </c>
      <c r="N33">
        <f t="shared" si="0"/>
        <v>0.34167501120381644</v>
      </c>
      <c r="O33">
        <f t="shared" si="1"/>
        <v>8.5277727388778646E-4</v>
      </c>
      <c r="P33">
        <f t="shared" si="2"/>
        <v>1.6596986074566154E-4</v>
      </c>
    </row>
    <row r="34" spans="6:16" x14ac:dyDescent="0.25">
      <c r="F34">
        <v>0.31000000000000011</v>
      </c>
      <c r="G34">
        <v>1.9985293588509097E-2</v>
      </c>
      <c r="H34">
        <v>19.175031120366363</v>
      </c>
      <c r="I34">
        <v>-1.2408078628357629E-2</v>
      </c>
      <c r="J34">
        <v>0.26723082689890587</v>
      </c>
      <c r="K34">
        <v>-1.0091056301532901</v>
      </c>
      <c r="L34">
        <v>-4.5864142303601221E-3</v>
      </c>
      <c r="N34">
        <f t="shared" si="0"/>
        <v>0.3546156986122514</v>
      </c>
      <c r="O34">
        <f t="shared" si="1"/>
        <v>-6.117238005140524E-5</v>
      </c>
      <c r="P34">
        <f t="shared" si="2"/>
        <v>1.7499561073995519E-4</v>
      </c>
    </row>
    <row r="35" spans="6:16" x14ac:dyDescent="0.25">
      <c r="F35">
        <v>0.32000000000000012</v>
      </c>
      <c r="G35">
        <v>4.5436410766660135E-2</v>
      </c>
      <c r="H35">
        <v>19.084210143221476</v>
      </c>
      <c r="I35">
        <v>-1.2814884948749806E-2</v>
      </c>
      <c r="J35">
        <v>0.29857785795758363</v>
      </c>
      <c r="K35">
        <v>-1.0091514456883086</v>
      </c>
      <c r="L35">
        <v>-4.452069345064349E-3</v>
      </c>
      <c r="N35">
        <f t="shared" ref="N35:N66" si="3">c_0+c_1*F35+c_2*F35^2+c_3*F35^3</f>
        <v>0.36715045929680562</v>
      </c>
      <c r="O35">
        <f t="shared" ref="O35:O66" si="4">d_0+d_1*F35+d_2*F35^2+d_3*F35^3</f>
        <v>-9.7422148342860004E-4</v>
      </c>
      <c r="P35">
        <f t="shared" si="2"/>
        <v>1.8404219770295604E-4</v>
      </c>
    </row>
    <row r="36" spans="6:16" x14ac:dyDescent="0.25">
      <c r="F36">
        <v>0.33000000000000013</v>
      </c>
      <c r="G36">
        <v>7.37543549229287E-2</v>
      </c>
      <c r="H36">
        <v>18.993382254218904</v>
      </c>
      <c r="I36">
        <v>-1.320932004110217E-2</v>
      </c>
      <c r="J36">
        <v>0.33099791612406404</v>
      </c>
      <c r="K36">
        <v>-1.0092778449073199</v>
      </c>
      <c r="L36">
        <v>-4.3113887441331988E-3</v>
      </c>
      <c r="N36">
        <f t="shared" si="3"/>
        <v>0.3792720138103543</v>
      </c>
      <c r="O36">
        <f t="shared" si="4"/>
        <v>-1.8722377952928582E-3</v>
      </c>
      <c r="P36">
        <f t="shared" si="2"/>
        <v>1.930742088513019E-4</v>
      </c>
    </row>
    <row r="37" spans="6:16" x14ac:dyDescent="0.25">
      <c r="F37">
        <v>0.34000000000000014</v>
      </c>
      <c r="G37">
        <v>0.10504555815614433</v>
      </c>
      <c r="H37">
        <v>18.902537905150918</v>
      </c>
      <c r="I37">
        <v>-1.35907681692244E-2</v>
      </c>
      <c r="J37">
        <v>0.3644566268385106</v>
      </c>
      <c r="K37">
        <v>-1.0094869693526174</v>
      </c>
      <c r="L37">
        <v>-4.164780461511218E-3</v>
      </c>
      <c r="N37">
        <f t="shared" si="3"/>
        <v>0.39097308270577247</v>
      </c>
      <c r="O37">
        <f t="shared" si="4"/>
        <v>-2.7410890746931565E-3</v>
      </c>
      <c r="P37">
        <f t="shared" si="2"/>
        <v>2.0205437572218873E-4</v>
      </c>
    </row>
    <row r="38" spans="6:16" x14ac:dyDescent="0.25">
      <c r="F38">
        <v>0.35000000000000014</v>
      </c>
      <c r="G38">
        <v>0.13939440122344265</v>
      </c>
      <c r="H38">
        <v>18.811671072162735</v>
      </c>
      <c r="I38">
        <v>-1.3958757401062848E-2</v>
      </c>
      <c r="J38">
        <v>0.39891569780576219</v>
      </c>
      <c r="K38">
        <v>-1.0097728364531149</v>
      </c>
      <c r="L38">
        <v>-4.0125035930477036E-3</v>
      </c>
      <c r="N38">
        <f t="shared" si="3"/>
        <v>0.40224638653593525</v>
      </c>
      <c r="O38">
        <f t="shared" si="4"/>
        <v>-3.5666430806786664E-3</v>
      </c>
      <c r="P38">
        <f t="shared" si="2"/>
        <v>2.1094709326594758E-4</v>
      </c>
    </row>
    <row r="39" spans="6:16" x14ac:dyDescent="0.25">
      <c r="F39">
        <v>0.36000000000000015</v>
      </c>
      <c r="G39">
        <v>0.17688526488195933</v>
      </c>
      <c r="H39">
        <v>18.720775731399581</v>
      </c>
      <c r="I39">
        <v>-1.431281580456387E-2</v>
      </c>
      <c r="J39">
        <v>0.4343368367306577</v>
      </c>
      <c r="K39">
        <v>-1.0101294636377258</v>
      </c>
      <c r="L39">
        <v>-3.8548172345919526E-3</v>
      </c>
      <c r="N39">
        <f t="shared" si="3"/>
        <v>0.41308464585371796</v>
      </c>
      <c r="O39">
        <f t="shared" si="4"/>
        <v>-4.3347675722983647E-3</v>
      </c>
      <c r="P39">
        <f t="shared" si="2"/>
        <v>2.1971631216748043E-4</v>
      </c>
    </row>
    <row r="40" spans="6:16" x14ac:dyDescent="0.25">
      <c r="F40">
        <v>0.37000000000000016</v>
      </c>
      <c r="G40">
        <v>0.21760252988882989</v>
      </c>
      <c r="H40">
        <v>18.629845859006682</v>
      </c>
      <c r="I40">
        <v>-1.4652471447673824E-2</v>
      </c>
      <c r="J40">
        <v>0.47068175131803619</v>
      </c>
      <c r="K40">
        <v>-1.0105508683353639</v>
      </c>
      <c r="L40">
        <v>-3.6919804819932631E-3</v>
      </c>
      <c r="N40">
        <f t="shared" si="3"/>
        <v>0.42348058121199555</v>
      </c>
      <c r="O40">
        <f t="shared" si="4"/>
        <v>-5.031330308601395E-3</v>
      </c>
      <c r="P40">
        <f t="shared" si="2"/>
        <v>2.2832563940431582E-4</v>
      </c>
    </row>
    <row r="41" spans="6:16" x14ac:dyDescent="0.25">
      <c r="F41">
        <v>0.38000000000000017</v>
      </c>
      <c r="G41">
        <v>0.26163057700118997</v>
      </c>
      <c r="H41">
        <v>18.538875431129259</v>
      </c>
      <c r="I41">
        <v>-1.497725239833906E-2</v>
      </c>
      <c r="J41">
        <v>0.50791214927273654</v>
      </c>
      <c r="K41">
        <v>-1.0110310679749424</v>
      </c>
      <c r="L41">
        <v>-3.5242524311009335E-3</v>
      </c>
      <c r="N41">
        <f t="shared" si="3"/>
        <v>0.43342691316364318</v>
      </c>
      <c r="O41">
        <f t="shared" si="4"/>
        <v>-5.6421990486366924E-3</v>
      </c>
      <c r="P41">
        <f t="shared" si="2"/>
        <v>2.3673844460167393E-4</v>
      </c>
    </row>
    <row r="42" spans="6:16" x14ac:dyDescent="0.25">
      <c r="F42">
        <v>0.39000000000000018</v>
      </c>
      <c r="G42">
        <v>0.30904681533876988</v>
      </c>
      <c r="H42">
        <v>18.447860084815325</v>
      </c>
      <c r="I42">
        <v>-1.5286722913760006E-2</v>
      </c>
      <c r="J42">
        <v>0.54598854353913762</v>
      </c>
      <c r="K42">
        <v>-1.0115616179113232</v>
      </c>
      <c r="L42">
        <v>-3.3518553055259977E-3</v>
      </c>
      <c r="N42">
        <f t="shared" si="3"/>
        <v>0.44291636226153619</v>
      </c>
      <c r="O42">
        <f t="shared" si="4"/>
        <v>-6.1532415514533589E-3</v>
      </c>
      <c r="P42">
        <f t="shared" si="2"/>
        <v>2.4491883143125799E-4</v>
      </c>
    </row>
    <row r="43" spans="6:16" x14ac:dyDescent="0.25">
      <c r="F43">
        <v>0.40000000000000019</v>
      </c>
      <c r="G43">
        <v>0.35993216491128172</v>
      </c>
      <c r="H43">
        <v>18.356793219342091</v>
      </c>
      <c r="I43">
        <v>-1.5580454807720997E-2</v>
      </c>
      <c r="J43">
        <v>0.58487193815647143</v>
      </c>
      <c r="K43">
        <v>-1.0121350411924164</v>
      </c>
      <c r="L43">
        <v>-3.1749987618870483E-3</v>
      </c>
      <c r="N43">
        <f t="shared" si="3"/>
        <v>0.45194164905854944</v>
      </c>
      <c r="O43">
        <f t="shared" si="4"/>
        <v>-6.5503255761004409E-3</v>
      </c>
      <c r="P43">
        <f t="shared" si="2"/>
        <v>2.5283118915342059E-4</v>
      </c>
    </row>
    <row r="44" spans="6:16" x14ac:dyDescent="0.25">
      <c r="F44">
        <v>0.4100000000000002</v>
      </c>
      <c r="G44">
        <v>0.41435177776600085</v>
      </c>
      <c r="H44">
        <v>18.265673293667113</v>
      </c>
      <c r="I44">
        <v>-1.5858074871861826E-2</v>
      </c>
      <c r="J44">
        <v>0.6245207349673918</v>
      </c>
      <c r="K44">
        <v>-1.0127385445179236</v>
      </c>
      <c r="L44">
        <v>-2.9938406273833699E-3</v>
      </c>
      <c r="N44">
        <f t="shared" si="3"/>
        <v>0.46049549410755808</v>
      </c>
      <c r="O44">
        <f t="shared" si="4"/>
        <v>-6.8193188816269568E-3</v>
      </c>
      <c r="P44">
        <f t="shared" si="2"/>
        <v>2.6044162034374673E-4</v>
      </c>
    </row>
    <row r="45" spans="6:16" x14ac:dyDescent="0.25">
      <c r="F45">
        <v>0.42000000000000021</v>
      </c>
      <c r="G45">
        <v>0.47237000698798015</v>
      </c>
      <c r="H45">
        <v>18.174499019643363</v>
      </c>
      <c r="I45">
        <v>-1.6119212808016987E-2</v>
      </c>
      <c r="J45">
        <v>0.6648932037453873</v>
      </c>
      <c r="K45">
        <v>-1.0133590645520592</v>
      </c>
      <c r="L45">
        <v>-2.8085359712306671E-3</v>
      </c>
      <c r="N45">
        <f t="shared" si="3"/>
        <v>0.46857061796143773</v>
      </c>
      <c r="O45">
        <f t="shared" si="4"/>
        <v>-6.946089227082064E-3</v>
      </c>
      <c r="P45">
        <f t="shared" si="2"/>
        <v>2.6771689585183546E-4</v>
      </c>
    </row>
    <row r="46" spans="6:16" x14ac:dyDescent="0.25">
      <c r="F46">
        <v>0.43000000000000022</v>
      </c>
      <c r="G46">
        <v>0.53405120566227238</v>
      </c>
      <c r="H46">
        <v>18.083269109123815</v>
      </c>
      <c r="I46">
        <v>-1.6363498318020982E-2</v>
      </c>
      <c r="J46">
        <v>0.70594761426394603</v>
      </c>
      <c r="K46">
        <v>-1.0139835379590367</v>
      </c>
      <c r="L46">
        <v>-2.6192398626446439E-3</v>
      </c>
      <c r="N46">
        <f t="shared" si="3"/>
        <v>0.47615974117306281</v>
      </c>
      <c r="O46">
        <f t="shared" si="4"/>
        <v>-6.9165043715147811E-3</v>
      </c>
      <c r="P46">
        <f t="shared" si="2"/>
        <v>2.7462449466194222E-4</v>
      </c>
    </row>
    <row r="47" spans="6:16" x14ac:dyDescent="0.25">
      <c r="F47">
        <v>0.44000000000000022</v>
      </c>
      <c r="G47">
        <v>0.59943713736997306</v>
      </c>
      <c r="H47">
        <v>17.991993023832819</v>
      </c>
      <c r="I47">
        <v>-1.6590617648040044E-2</v>
      </c>
      <c r="J47">
        <v>0.74763881153848311</v>
      </c>
      <c r="K47">
        <v>-1.0145919763629763</v>
      </c>
      <c r="L47">
        <v>-2.4261162394139941E-3</v>
      </c>
      <c r="N47">
        <f t="shared" si="3"/>
        <v>0.48325558429530902</v>
      </c>
      <c r="O47">
        <f t="shared" si="4"/>
        <v>-6.716432073974099E-3</v>
      </c>
      <c r="P47">
        <f t="shared" si="2"/>
        <v>2.8113463395060604E-4</v>
      </c>
    </row>
    <row r="48" spans="6:16" x14ac:dyDescent="0.25">
      <c r="F48">
        <v>0.45000000000000023</v>
      </c>
      <c r="G48">
        <v>0.66862015700665756</v>
      </c>
      <c r="H48">
        <v>17.900654636737094</v>
      </c>
      <c r="I48">
        <v>-1.6800146773425947E-2</v>
      </c>
      <c r="J48">
        <v>0.78992918138726731</v>
      </c>
      <c r="K48">
        <v>-1.0151796028630053</v>
      </c>
      <c r="L48">
        <v>-2.2293113873995468E-3</v>
      </c>
      <c r="N48">
        <f t="shared" si="3"/>
        <v>0.48985086788105126</v>
      </c>
      <c r="O48">
        <f t="shared" si="4"/>
        <v>-6.3317400935091472E-3</v>
      </c>
      <c r="P48">
        <f t="shared" si="2"/>
        <v>2.872147608706435E-4</v>
      </c>
    </row>
    <row r="49" spans="6:16" x14ac:dyDescent="0.25">
      <c r="F49">
        <v>0.46000000000000024</v>
      </c>
      <c r="G49">
        <v>0.74165023817563824</v>
      </c>
      <c r="H49">
        <v>17.809257433346112</v>
      </c>
      <c r="I49">
        <v>-1.6991764519718101E-2</v>
      </c>
      <c r="J49">
        <v>0.83277463380392847</v>
      </c>
      <c r="K49">
        <v>-1.0157285369450075</v>
      </c>
      <c r="L49">
        <v>-2.0289363829404262E-3</v>
      </c>
      <c r="N49">
        <f t="shared" si="3"/>
        <v>0.4959383124831645</v>
      </c>
      <c r="O49">
        <f t="shared" si="4"/>
        <v>-5.7482961891688888E-3</v>
      </c>
      <c r="P49">
        <f t="shared" si="2"/>
        <v>2.9283664433957029E-4</v>
      </c>
    </row>
    <row r="50" spans="6:16" x14ac:dyDescent="0.25">
      <c r="F50">
        <v>0.47000000000000025</v>
      </c>
      <c r="G50">
        <v>0.8185630826574164</v>
      </c>
      <c r="H50">
        <v>17.717811752359971</v>
      </c>
      <c r="I50">
        <v>-1.7165183792728154E-2</v>
      </c>
      <c r="J50">
        <v>0.87612891999299802</v>
      </c>
      <c r="K50">
        <v>-1.0162165348377503</v>
      </c>
      <c r="L50">
        <v>-1.8251022425145509E-3</v>
      </c>
      <c r="N50">
        <f t="shared" si="3"/>
        <v>0.50151063865452439</v>
      </c>
      <c r="O50">
        <f t="shared" si="4"/>
        <v>-4.951968120002509E-3</v>
      </c>
      <c r="P50">
        <f t="shared" si="2"/>
        <v>2.9797453283376892E-4</v>
      </c>
    </row>
    <row r="51" spans="6:16" x14ac:dyDescent="0.25">
      <c r="F51">
        <v>0.48000000000000026</v>
      </c>
      <c r="G51">
        <v>0.89939439223249229</v>
      </c>
      <c r="H51">
        <v>17.62632793247877</v>
      </c>
      <c r="I51">
        <v>-1.7320117498267742E-2</v>
      </c>
      <c r="J51">
        <v>0.91994579115900776</v>
      </c>
      <c r="K51">
        <v>-1.0166213527700012</v>
      </c>
      <c r="L51">
        <v>-1.6179199825998398E-3</v>
      </c>
      <c r="N51">
        <f t="shared" si="3"/>
        <v>0.50656056694800533</v>
      </c>
      <c r="O51">
        <f t="shared" si="4"/>
        <v>-3.9286236450589151E-3</v>
      </c>
      <c r="P51">
        <f t="shared" si="2"/>
        <v>3.0260413522389631E-4</v>
      </c>
    </row>
    <row r="52" spans="6:16" x14ac:dyDescent="0.25">
      <c r="F52">
        <v>0.49000000000000027</v>
      </c>
      <c r="G52">
        <v>0.98417986868136698</v>
      </c>
      <c r="H52">
        <v>17.534816312402612</v>
      </c>
      <c r="I52">
        <v>-1.7456278542148516E-2</v>
      </c>
      <c r="J52">
        <v>0.96417899850648925</v>
      </c>
      <c r="K52">
        <v>-1.0169207469705284</v>
      </c>
      <c r="L52">
        <v>-1.4075006196742114E-3</v>
      </c>
      <c r="N52">
        <f t="shared" si="3"/>
        <v>0.5110808179164833</v>
      </c>
      <c r="O52">
        <f t="shared" si="4"/>
        <v>-2.6641305233873203E-3</v>
      </c>
      <c r="P52">
        <f t="shared" si="2"/>
        <v>3.0670271853545803E-4</v>
      </c>
    </row>
    <row r="53" spans="6:16" x14ac:dyDescent="0.25">
      <c r="F53">
        <v>0.50000000000000022</v>
      </c>
      <c r="G53">
        <v>1.0729552137845406</v>
      </c>
      <c r="H53">
        <v>17.443287230831594</v>
      </c>
      <c r="I53">
        <v>-1.7573379830182114E-2</v>
      </c>
      <c r="J53">
        <v>1.0087822932399741</v>
      </c>
      <c r="K53">
        <v>-1.0170924736680991</v>
      </c>
      <c r="L53">
        <v>-1.1939551702155851E-3</v>
      </c>
      <c r="N53">
        <f t="shared" si="3"/>
        <v>0.51506411211283276</v>
      </c>
      <c r="O53">
        <f t="shared" si="4"/>
        <v>-1.1443565140365486E-3</v>
      </c>
      <c r="P53">
        <f t="shared" si="2"/>
        <v>3.1024920760433608E-4</v>
      </c>
    </row>
    <row r="54" spans="6:16" x14ac:dyDescent="0.25">
      <c r="F54">
        <v>0.51000000000000023</v>
      </c>
      <c r="G54">
        <v>1.1657561293225152</v>
      </c>
      <c r="H54">
        <v>17.351751026465823</v>
      </c>
      <c r="I54">
        <v>-1.7671134268180184E-2</v>
      </c>
      <c r="J54">
        <v>1.0537094265639944</v>
      </c>
      <c r="K54">
        <v>-1.0171142890914813</v>
      </c>
      <c r="L54">
        <v>-9.7739465070187728E-4</v>
      </c>
      <c r="N54">
        <f t="shared" si="3"/>
        <v>0.5185031700899293</v>
      </c>
      <c r="O54">
        <f t="shared" si="4"/>
        <v>6.4483062394415924E-4</v>
      </c>
      <c r="P54">
        <f t="shared" si="2"/>
        <v>3.1322428662727267E-4</v>
      </c>
    </row>
    <row r="55" spans="6:16" x14ac:dyDescent="0.25">
      <c r="F55">
        <v>0.52000000000000024</v>
      </c>
      <c r="G55">
        <v>1.2626093917090786</v>
      </c>
      <c r="H55">
        <v>17.260223808393768</v>
      </c>
      <c r="I55">
        <v>-1.7749279068666798E-2</v>
      </c>
      <c r="J55">
        <v>1.0989129304053837</v>
      </c>
      <c r="K55">
        <v>-1.0169615178788007</v>
      </c>
      <c r="L55">
        <v>-7.5794822906769129E-4</v>
      </c>
      <c r="N55">
        <f t="shared" si="3"/>
        <v>0.52139071240064783</v>
      </c>
      <c r="O55">
        <f t="shared" si="4"/>
        <v>2.7175631315057291E-3</v>
      </c>
      <c r="P55">
        <f t="shared" si="2"/>
        <v>3.1561139297536014E-4</v>
      </c>
    </row>
    <row r="56" spans="6:16" x14ac:dyDescent="0.25">
      <c r="F56">
        <v>0.53000000000000025</v>
      </c>
      <c r="G56">
        <v>1.3635247887536319</v>
      </c>
      <c r="H56">
        <v>17.16873098576098</v>
      </c>
      <c r="I56">
        <v>-1.7807597235370096E-2</v>
      </c>
      <c r="J56">
        <v>1.1443428668649318</v>
      </c>
      <c r="K56">
        <v>-1.0166045202481435</v>
      </c>
      <c r="L56">
        <v>-5.357554875122213E-4</v>
      </c>
      <c r="N56">
        <f t="shared" si="3"/>
        <v>0.52371945959786337</v>
      </c>
      <c r="O56">
        <f t="shared" si="4"/>
        <v>5.0879732495991425E-3</v>
      </c>
      <c r="P56">
        <f t="shared" si="2"/>
        <v>3.173975532395602E-4</v>
      </c>
    </row>
    <row r="57" spans="6:16" x14ac:dyDescent="0.25">
      <c r="F57">
        <v>0.54000000000000026</v>
      </c>
      <c r="G57">
        <v>1.468571728140819</v>
      </c>
      <c r="H57">
        <v>17.077257693995065</v>
      </c>
      <c r="I57">
        <v>-1.7845700037158845E-2</v>
      </c>
      <c r="J57">
        <v>1.1899572910544993</v>
      </c>
      <c r="K57">
        <v>-1.016029551340782</v>
      </c>
      <c r="L57">
        <v>-3.1080467084790091E-4</v>
      </c>
      <c r="N57">
        <f t="shared" si="3"/>
        <v>0.52548213223445128</v>
      </c>
      <c r="O57">
        <f t="shared" si="4"/>
        <v>7.7701932191754919E-3</v>
      </c>
      <c r="P57">
        <f t="shared" si="2"/>
        <v>3.1856560935967208E-4</v>
      </c>
    </row>
    <row r="58" spans="6:16" x14ac:dyDescent="0.25">
      <c r="F58">
        <v>0.55000000000000027</v>
      </c>
      <c r="G58">
        <v>1.5777460947679969</v>
      </c>
      <c r="H58">
        <v>16.985836989463902</v>
      </c>
      <c r="I58">
        <v>-1.7863395566583645E-2</v>
      </c>
      <c r="J58">
        <v>1.2357042491605461</v>
      </c>
      <c r="K58">
        <v>-1.0152029123820339</v>
      </c>
      <c r="L58">
        <v>-8.3237002260469484E-5</v>
      </c>
      <c r="N58">
        <f t="shared" si="3"/>
        <v>0.52667145086328671</v>
      </c>
      <c r="O58">
        <f t="shared" si="4"/>
        <v>1.0778355281185537E-2</v>
      </c>
      <c r="P58">
        <f t="shared" si="2"/>
        <v>3.1910782956678555E-4</v>
      </c>
    </row>
    <row r="59" spans="6:16" x14ac:dyDescent="0.25">
      <c r="F59">
        <v>0.56000000000000028</v>
      </c>
      <c r="G59">
        <v>1.6910437735325246</v>
      </c>
      <c r="H59">
        <v>16.894501928535366</v>
      </c>
      <c r="I59">
        <v>-1.7860491916195109E-2</v>
      </c>
      <c r="J59">
        <v>1.2815317873695313</v>
      </c>
      <c r="K59">
        <v>-1.014090904597216</v>
      </c>
      <c r="L59">
        <v>1.4680629506433644E-4</v>
      </c>
      <c r="N59">
        <f t="shared" si="3"/>
        <v>0.52728013603724433</v>
      </c>
      <c r="O59">
        <f t="shared" si="4"/>
        <v>1.4126591676580369E-2</v>
      </c>
      <c r="P59">
        <f t="shared" si="2"/>
        <v>3.1901872357674134E-4</v>
      </c>
    </row>
    <row r="60" spans="6:16" x14ac:dyDescent="0.25">
      <c r="F60">
        <v>0.57000000000000028</v>
      </c>
      <c r="G60">
        <v>1.8084606493317597</v>
      </c>
      <c r="H60">
        <v>16.80328556757733</v>
      </c>
      <c r="I60">
        <v>-1.7836797178543834E-2</v>
      </c>
      <c r="J60">
        <v>1.3273879518679141</v>
      </c>
      <c r="K60">
        <v>-1.0126598292116453</v>
      </c>
      <c r="L60">
        <v>3.7918399794077857E-4</v>
      </c>
      <c r="N60">
        <f t="shared" si="3"/>
        <v>0.5273009083092004</v>
      </c>
      <c r="O60">
        <f t="shared" si="4"/>
        <v>1.7829034646310749E-2</v>
      </c>
      <c r="P60">
        <f t="shared" si="2"/>
        <v>3.1829511409280363E-4</v>
      </c>
    </row>
    <row r="61" spans="6:16" x14ac:dyDescent="0.25">
      <c r="F61">
        <v>0.58000000000000029</v>
      </c>
      <c r="G61">
        <v>1.9299926070630602</v>
      </c>
      <c r="H61">
        <v>16.712220962957666</v>
      </c>
      <c r="I61">
        <v>-1.7792119446180431E-2</v>
      </c>
      <c r="J61">
        <v>1.3732207888421541</v>
      </c>
      <c r="K61">
        <v>-1.0108759874506394</v>
      </c>
      <c r="L61">
        <v>6.1375488318311919E-4</v>
      </c>
      <c r="N61">
        <f t="shared" si="3"/>
        <v>0.52672648823202872</v>
      </c>
      <c r="O61">
        <f t="shared" si="4"/>
        <v>2.1899816431327712E-2</v>
      </c>
      <c r="P61">
        <f t="shared" si="2"/>
        <v>3.1693620944378298E-4</v>
      </c>
    </row>
    <row r="62" spans="6:16" x14ac:dyDescent="0.25">
      <c r="F62">
        <v>0.5900000000000003</v>
      </c>
      <c r="G62">
        <v>2.0556355316237842</v>
      </c>
      <c r="H62">
        <v>16.62134117104425</v>
      </c>
      <c r="I62">
        <v>-1.7726266811655504E-2</v>
      </c>
      <c r="J62">
        <v>1.4189783444787107</v>
      </c>
      <c r="K62">
        <v>-1.0087056805395149</v>
      </c>
      <c r="L62">
        <v>8.5037772760562097E-4</v>
      </c>
      <c r="N62">
        <f t="shared" si="3"/>
        <v>0.52554959635860532</v>
      </c>
      <c r="O62">
        <f t="shared" si="4"/>
        <v>2.6353069272582297E-2</v>
      </c>
      <c r="P62">
        <f t="shared" si="2"/>
        <v>3.1494367735760711E-4</v>
      </c>
    </row>
    <row r="63" spans="6:16" x14ac:dyDescent="0.25">
      <c r="F63">
        <v>0.60000000000000031</v>
      </c>
      <c r="G63">
        <v>2.1853853079112904</v>
      </c>
      <c r="H63">
        <v>16.530679248204958</v>
      </c>
      <c r="I63">
        <v>-1.7639047367519662E-2</v>
      </c>
      <c r="J63">
        <v>1.4646086649640433</v>
      </c>
      <c r="K63">
        <v>-1.0061152097035895</v>
      </c>
      <c r="L63">
        <v>1.088911308022546E-3</v>
      </c>
      <c r="N63">
        <f t="shared" si="3"/>
        <v>0.52376295324180533</v>
      </c>
      <c r="O63">
        <f t="shared" si="4"/>
        <v>3.1202925411025373E-2</v>
      </c>
      <c r="P63">
        <f t="shared" si="2"/>
        <v>3.1232171987034167E-4</v>
      </c>
    </row>
    <row r="64" spans="6:16" x14ac:dyDescent="0.25">
      <c r="F64">
        <v>0.61000000000000032</v>
      </c>
      <c r="G64">
        <v>2.3192378208229361</v>
      </c>
      <c r="H64">
        <v>16.440268250807666</v>
      </c>
      <c r="I64">
        <v>-1.7530269206323508E-2</v>
      </c>
      <c r="J64">
        <v>1.510059796484611</v>
      </c>
      <c r="K64">
        <v>-1.0030708761681797</v>
      </c>
      <c r="L64">
        <v>1.3292144012481564E-3</v>
      </c>
      <c r="N64">
        <f t="shared" si="3"/>
        <v>0.521359279434503</v>
      </c>
      <c r="O64">
        <f t="shared" si="4"/>
        <v>3.6463517087608033E-2</v>
      </c>
      <c r="P64">
        <f t="shared" si="2"/>
        <v>3.0907714937065972E-4</v>
      </c>
    </row>
    <row r="65" spans="6:16" x14ac:dyDescent="0.25">
      <c r="F65">
        <v>0.62000000000000033</v>
      </c>
      <c r="G65">
        <v>2.4571161818335874</v>
      </c>
      <c r="H65">
        <v>16.350198304378779</v>
      </c>
      <c r="I65">
        <v>-1.7400177582113003E-2</v>
      </c>
      <c r="J65">
        <v>1.5552706333715549</v>
      </c>
      <c r="K65">
        <v>-0.99952122055645654</v>
      </c>
      <c r="L65">
        <v>1.5706377091898385E-3</v>
      </c>
      <c r="N65">
        <f t="shared" si="3"/>
        <v>0.51833129548957424</v>
      </c>
      <c r="O65">
        <f t="shared" si="4"/>
        <v>4.2148976543280869E-2</v>
      </c>
      <c r="P65">
        <f t="shared" si="2"/>
        <v>3.0523308270259696E-4</v>
      </c>
    </row>
    <row r="66" spans="6:16" x14ac:dyDescent="0.25">
      <c r="F66">
        <v>0.63000000000000034</v>
      </c>
      <c r="G66">
        <v>2.5990987120359295</v>
      </c>
      <c r="H66">
        <v>16.260433178021771</v>
      </c>
      <c r="I66">
        <v>-1.7247990216743232E-2</v>
      </c>
      <c r="J66">
        <v>1.6001992129279936</v>
      </c>
      <c r="K66">
        <v>-0.99545171031190405</v>
      </c>
      <c r="L66">
        <v>1.8137673978682383E-3</v>
      </c>
      <c r="N66">
        <f t="shared" si="3"/>
        <v>0.51467172195989441</v>
      </c>
      <c r="O66">
        <f t="shared" si="4"/>
        <v>4.8273436018995142E-2</v>
      </c>
      <c r="P66">
        <f t="shared" si="2"/>
        <v>3.0078291869043995E-4</v>
      </c>
    </row>
    <row r="67" spans="6:16" x14ac:dyDescent="0.25">
      <c r="F67">
        <v>0.64000000000000035</v>
      </c>
      <c r="G67">
        <v>2.7451481016844839</v>
      </c>
      <c r="H67">
        <v>16.17102890828173</v>
      </c>
      <c r="I67">
        <v>-1.707361684538166E-2</v>
      </c>
      <c r="J67">
        <v>1.6447891800566206</v>
      </c>
      <c r="K67">
        <v>-0.99081990995944191</v>
      </c>
      <c r="L67">
        <v>2.0583692828858476E-3</v>
      </c>
      <c r="N67">
        <f t="shared" ref="N67:N103" si="5">c_0+c_1*F67+c_2*F67^2+c_3*F67^3</f>
        <v>0.51037327939833776</v>
      </c>
      <c r="O67">
        <f t="shared" ref="O67:O103" si="6">d_0+d_1*F67+d_2*F67^2+d_3*F67^3</f>
        <v>5.485102775570172E-2</v>
      </c>
      <c r="P67">
        <f t="shared" si="2"/>
        <v>2.9574527628762839E-4</v>
      </c>
    </row>
    <row r="68" spans="6:16" x14ac:dyDescent="0.25">
      <c r="F68">
        <v>0.65000000000000036</v>
      </c>
      <c r="G68">
        <v>2.8952095972531975</v>
      </c>
      <c r="H68">
        <v>16.082055449935414</v>
      </c>
      <c r="I68">
        <v>-1.687707501194427E-2</v>
      </c>
      <c r="J68">
        <v>1.6889820063884824</v>
      </c>
      <c r="K68">
        <v>-0.98557917533918227</v>
      </c>
      <c r="L68">
        <v>2.3040816564446455E-3</v>
      </c>
      <c r="N68">
        <f t="shared" si="5"/>
        <v>0.50542868835777999</v>
      </c>
      <c r="O68">
        <f t="shared" si="6"/>
        <v>6.1895883994351308E-2</v>
      </c>
      <c r="P68">
        <f t="shared" ref="P68:P103" si="7">I68^2+L68^2</f>
        <v>2.901444532383584E-4</v>
      </c>
    </row>
    <row r="69" spans="6:16" x14ac:dyDescent="0.25">
      <c r="F69">
        <v>0.66000000000000036</v>
      </c>
      <c r="G69">
        <v>3.0492284452160203</v>
      </c>
      <c r="H69">
        <v>15.993582757759583</v>
      </c>
      <c r="I69">
        <v>-1.6658382260347049E-2</v>
      </c>
      <c r="J69">
        <v>1.7327191635546262</v>
      </c>
      <c r="K69">
        <v>-0.97968286229123769</v>
      </c>
      <c r="L69">
        <v>2.5505428107466099E-3</v>
      </c>
      <c r="N69">
        <f t="shared" si="5"/>
        <v>0.49983066939109672</v>
      </c>
      <c r="O69">
        <f t="shared" si="6"/>
        <v>6.9422136975895277E-2</v>
      </c>
      <c r="P69">
        <f t="shared" si="7"/>
        <v>2.8400696816129647E-4</v>
      </c>
    </row>
    <row r="70" spans="6:16" x14ac:dyDescent="0.25">
      <c r="F70">
        <v>0.67000000000000037</v>
      </c>
      <c r="G70">
        <v>3.2071498920469006</v>
      </c>
      <c r="H70">
        <v>15.905680786530986</v>
      </c>
      <c r="I70">
        <v>-1.6417556134505979E-2</v>
      </c>
      <c r="J70">
        <v>1.7759421231860986</v>
      </c>
      <c r="K70">
        <v>-0.97308432665572064</v>
      </c>
      <c r="L70">
        <v>2.7973910379937199E-3</v>
      </c>
      <c r="N70">
        <f t="shared" si="5"/>
        <v>0.49357194305116198</v>
      </c>
      <c r="O70">
        <f t="shared" si="6"/>
        <v>7.7443918941284218E-2</v>
      </c>
      <c r="P70">
        <f t="shared" si="7"/>
        <v>2.7736154604910248E-4</v>
      </c>
    </row>
    <row r="71" spans="6:16" x14ac:dyDescent="0.25">
      <c r="F71">
        <v>0.68000000000000038</v>
      </c>
      <c r="G71">
        <v>3.368919184219787</v>
      </c>
      <c r="H71">
        <v>15.818419491026384</v>
      </c>
      <c r="I71">
        <v>-1.6154614178337044E-2</v>
      </c>
      <c r="J71">
        <v>1.8185923569139464</v>
      </c>
      <c r="K71">
        <v>-0.96573692427274338</v>
      </c>
      <c r="L71">
        <v>3.0442646303879524E-3</v>
      </c>
      <c r="N71">
        <f t="shared" si="5"/>
        <v>0.48664522989085152</v>
      </c>
      <c r="O71">
        <f t="shared" si="6"/>
        <v>8.5975362131469391E-2</v>
      </c>
      <c r="P71">
        <f t="shared" si="7"/>
        <v>2.7023910639075935E-4</v>
      </c>
    </row>
    <row r="72" spans="6:16" x14ac:dyDescent="0.25">
      <c r="F72">
        <v>0.69000000000000039</v>
      </c>
      <c r="G72">
        <v>3.534481568208629</v>
      </c>
      <c r="H72">
        <v>15.731868826022529</v>
      </c>
      <c r="I72">
        <v>-1.5869573935756231E-2</v>
      </c>
      <c r="J72">
        <v>1.8606113363692167</v>
      </c>
      <c r="K72">
        <v>-0.95759401098241848</v>
      </c>
      <c r="L72">
        <v>3.2908018801312876E-3</v>
      </c>
      <c r="N72">
        <f t="shared" si="5"/>
        <v>0.47904325046304091</v>
      </c>
      <c r="O72">
        <f t="shared" si="6"/>
        <v>9.503059878740161E-2</v>
      </c>
      <c r="P72">
        <f t="shared" si="7"/>
        <v>2.626727539167091E-4</v>
      </c>
    </row>
    <row r="73" spans="6:16" x14ac:dyDescent="0.25">
      <c r="F73">
        <v>0.7000000000000004</v>
      </c>
      <c r="G73">
        <v>3.7037822904873741</v>
      </c>
      <c r="H73">
        <v>15.646098746296179</v>
      </c>
      <c r="I73">
        <v>-1.556245295067952E-2</v>
      </c>
      <c r="J73">
        <v>1.9019405331829564</v>
      </c>
      <c r="K73">
        <v>-0.94860894262485829</v>
      </c>
      <c r="L73">
        <v>3.5366410794257022E-3</v>
      </c>
      <c r="N73">
        <f t="shared" si="5"/>
        <v>0.47075872532060453</v>
      </c>
      <c r="O73">
        <f t="shared" si="6"/>
        <v>0.10462376115003158</v>
      </c>
      <c r="P73">
        <f t="shared" si="7"/>
        <v>2.5469777196679508E-4</v>
      </c>
    </row>
    <row r="74" spans="6:16" x14ac:dyDescent="0.25">
      <c r="F74">
        <v>0.71000000000000041</v>
      </c>
      <c r="G74">
        <v>3.8767665975299721</v>
      </c>
      <c r="H74">
        <v>15.561179206624089</v>
      </c>
      <c r="I74">
        <v>-1.52332687670229E-2</v>
      </c>
      <c r="J74">
        <v>1.9425214189862121</v>
      </c>
      <c r="K74">
        <v>-0.93873507504017528</v>
      </c>
      <c r="L74">
        <v>3.7814205204731752E-3</v>
      </c>
      <c r="N74">
        <f t="shared" si="5"/>
        <v>0.46178437501641761</v>
      </c>
      <c r="O74">
        <f t="shared" si="6"/>
        <v>0.11476898146031067</v>
      </c>
      <c r="P74">
        <f t="shared" si="7"/>
        <v>2.4635161848101099E-4</v>
      </c>
    </row>
    <row r="75" spans="6:16" x14ac:dyDescent="0.25">
      <c r="F75">
        <v>0.72000000000000042</v>
      </c>
      <c r="G75">
        <v>4.0533758104251545</v>
      </c>
      <c r="H75">
        <v>15.477183681721217</v>
      </c>
      <c r="I75">
        <v>-1.4882098904045921E-2</v>
      </c>
      <c r="J75">
        <v>1.9822949914328927</v>
      </c>
      <c r="K75">
        <v>-0.92792490311417097</v>
      </c>
      <c r="L75">
        <v>4.024699715170171E-3</v>
      </c>
      <c r="N75">
        <f t="shared" si="5"/>
        <v>0.4521129201033558</v>
      </c>
      <c r="O75">
        <f t="shared" si="6"/>
        <v>0.12548039195918947</v>
      </c>
      <c r="P75">
        <f t="shared" si="7"/>
        <v>2.3767507558709568E-4</v>
      </c>
    </row>
    <row r="76" spans="6:16" x14ac:dyDescent="0.25">
      <c r="F76">
        <v>0.73000000000000043</v>
      </c>
      <c r="G76">
        <v>4.2335190620667156</v>
      </c>
      <c r="H76">
        <v>15.394212530139574</v>
      </c>
      <c r="I76">
        <v>-1.4509341959928326E-2</v>
      </c>
      <c r="J76">
        <v>2.0211982773004866</v>
      </c>
      <c r="K76">
        <v>-0.91612342502653854</v>
      </c>
      <c r="L76">
        <v>4.265631823187753E-3</v>
      </c>
      <c r="N76">
        <f t="shared" si="5"/>
        <v>0.44173708113429372</v>
      </c>
      <c r="O76">
        <f t="shared" si="6"/>
        <v>0.13677212488761925</v>
      </c>
      <c r="P76">
        <f t="shared" si="7"/>
        <v>2.2871661896112883E-4</v>
      </c>
    </row>
    <row r="77" spans="6:16" x14ac:dyDescent="0.25">
      <c r="F77">
        <v>0.74000000000000044</v>
      </c>
      <c r="G77">
        <v>4.4171500443488236</v>
      </c>
      <c r="H77">
        <v>15.312324817543356</v>
      </c>
      <c r="I77">
        <v>-1.4114558623574972E-2</v>
      </c>
      <c r="J77">
        <v>2.0591736526259363</v>
      </c>
      <c r="K77">
        <v>-0.90328510770161474</v>
      </c>
      <c r="L77">
        <v>4.5044767434142688E-3</v>
      </c>
      <c r="N77">
        <f t="shared" si="5"/>
        <v>0.43064957866210662</v>
      </c>
      <c r="O77">
        <f t="shared" si="6"/>
        <v>0.14865831248655037</v>
      </c>
      <c r="P77">
        <f t="shared" si="7"/>
        <v>2.1951107587029462E-4</v>
      </c>
    </row>
    <row r="78" spans="6:16" x14ac:dyDescent="0.25">
      <c r="F78">
        <v>0.75000000000000044</v>
      </c>
      <c r="G78">
        <v>4.6041642488635182</v>
      </c>
      <c r="H78">
        <v>15.231632741388673</v>
      </c>
      <c r="I78">
        <v>-1.369826179019059E-2</v>
      </c>
      <c r="J78">
        <v>2.0961565173830201</v>
      </c>
      <c r="K78">
        <v>-0.88935185692339447</v>
      </c>
      <c r="L78">
        <v>4.7402343963237285E-3</v>
      </c>
      <c r="N78">
        <f t="shared" si="5"/>
        <v>0.41884313323967026</v>
      </c>
      <c r="O78">
        <f t="shared" si="6"/>
        <v>0.16115308699693465</v>
      </c>
      <c r="P78">
        <f t="shared" si="7"/>
        <v>2.1011219820468607E-4</v>
      </c>
    </row>
    <row r="79" spans="6:16" x14ac:dyDescent="0.25">
      <c r="F79">
        <v>0.76000000000000045</v>
      </c>
      <c r="G79">
        <v>4.7944571672028378</v>
      </c>
      <c r="H79">
        <v>15.152248499131636</v>
      </c>
      <c r="I79">
        <v>-1.3260964354979915E-2</v>
      </c>
      <c r="J79">
        <v>2.1320822715455181</v>
      </c>
      <c r="K79">
        <v>-0.87426557847587283</v>
      </c>
      <c r="L79">
        <v>4.9719047023901418E-3</v>
      </c>
      <c r="N79">
        <f t="shared" si="5"/>
        <v>0.40631046541985882</v>
      </c>
      <c r="O79">
        <f t="shared" si="6"/>
        <v>0.17427058065972201</v>
      </c>
      <c r="P79">
        <f t="shared" si="7"/>
        <v>2.0057301199369708E-4</v>
      </c>
    </row>
    <row r="80" spans="6:16" x14ac:dyDescent="0.25">
      <c r="F80">
        <v>0.77000000000000046</v>
      </c>
      <c r="G80">
        <v>4.9879242909588237</v>
      </c>
      <c r="H80">
        <v>15.074284288228352</v>
      </c>
      <c r="I80">
        <v>-1.280317921314768E-2</v>
      </c>
      <c r="J80">
        <v>2.16688631508721</v>
      </c>
      <c r="K80">
        <v>-0.85796817814304449</v>
      </c>
      <c r="L80">
        <v>5.1984875820875213E-3</v>
      </c>
      <c r="N80">
        <f t="shared" si="5"/>
        <v>0.39304429575554767</v>
      </c>
      <c r="O80">
        <f t="shared" si="6"/>
        <v>0.18802492571586438</v>
      </c>
      <c r="P80">
        <f t="shared" si="7"/>
        <v>1.9094567110509498E-4</v>
      </c>
    </row>
    <row r="81" spans="6:16" x14ac:dyDescent="0.25">
      <c r="F81">
        <v>0.78000000000000047</v>
      </c>
      <c r="G81">
        <v>5.1844611117235155</v>
      </c>
      <c r="H81">
        <v>14.997852306134936</v>
      </c>
      <c r="I81">
        <v>-1.2325419259898621E-2</v>
      </c>
      <c r="J81">
        <v>2.2005040479818754</v>
      </c>
      <c r="K81">
        <v>-0.84040156170890445</v>
      </c>
      <c r="L81">
        <v>5.4189829558898761E-3</v>
      </c>
      <c r="N81">
        <f t="shared" si="5"/>
        <v>0.37903734479961282</v>
      </c>
      <c r="O81">
        <f t="shared" si="6"/>
        <v>0.20243025440631224</v>
      </c>
      <c r="P81">
        <f t="shared" si="7"/>
        <v>1.8128133620850482E-4</v>
      </c>
    </row>
    <row r="82" spans="6:16" x14ac:dyDescent="0.25">
      <c r="F82">
        <v>0.79000000000000048</v>
      </c>
      <c r="G82">
        <v>5.3839631210889518</v>
      </c>
      <c r="H82">
        <v>14.923064750307496</v>
      </c>
      <c r="I82">
        <v>-1.1828197390437467E-2</v>
      </c>
      <c r="J82">
        <v>2.2328708702032931</v>
      </c>
      <c r="K82">
        <v>-0.82150763495744772</v>
      </c>
      <c r="L82">
        <v>5.6323907442712177E-3</v>
      </c>
      <c r="N82">
        <f t="shared" si="5"/>
        <v>0.36428233310492808</v>
      </c>
      <c r="O82">
        <f t="shared" si="6"/>
        <v>0.21750069897201629</v>
      </c>
      <c r="P82">
        <f t="shared" si="7"/>
        <v>1.716300790033038E-4</v>
      </c>
    </row>
    <row r="83" spans="6:16" x14ac:dyDescent="0.25">
      <c r="F83">
        <v>0.80000000000000049</v>
      </c>
      <c r="G83">
        <v>5.5863157841481588</v>
      </c>
      <c r="H83">
        <v>14.850043454897772</v>
      </c>
      <c r="I83">
        <v>-1.131238413825706E-2</v>
      </c>
      <c r="J83">
        <v>2.263920910131902</v>
      </c>
      <c r="K83">
        <v>-0.80122627803541091</v>
      </c>
      <c r="L83">
        <v>5.8372178846419426E-3</v>
      </c>
      <c r="N83">
        <f t="shared" si="5"/>
        <v>0.34877198122436937</v>
      </c>
      <c r="O83">
        <f t="shared" si="6"/>
        <v>0.23325039165392814</v>
      </c>
      <c r="P83">
        <f t="shared" si="7"/>
        <v>1.6204314752427367E-4</v>
      </c>
    </row>
    <row r="84" spans="6:16" x14ac:dyDescent="0.25">
      <c r="F84">
        <v>0.8100000000000005</v>
      </c>
      <c r="G84">
        <v>5.7914022717460316</v>
      </c>
      <c r="H84">
        <v>14.778911455792004</v>
      </c>
      <c r="I84">
        <v>-1.0778628507732679E-2</v>
      </c>
      <c r="J84">
        <v>2.2935880902320962</v>
      </c>
      <c r="K84">
        <v>-0.77949664129170171</v>
      </c>
      <c r="L84">
        <v>6.032290844947657E-3</v>
      </c>
      <c r="N84">
        <f t="shared" si="5"/>
        <v>0.33249900971081225</v>
      </c>
      <c r="O84">
        <f t="shared" si="6"/>
        <v>0.24969346469299825</v>
      </c>
      <c r="P84">
        <f t="shared" si="7"/>
        <v>1.5256736534574692E-4</v>
      </c>
    </row>
    <row r="85" spans="6:16" x14ac:dyDescent="0.25">
      <c r="F85">
        <v>0.82000000000000051</v>
      </c>
      <c r="G85">
        <v>5.9991164404595629</v>
      </c>
      <c r="H85">
        <v>14.709780985771912</v>
      </c>
      <c r="I85">
        <v>-1.0226938220421512E-2</v>
      </c>
      <c r="J85">
        <v>2.3218077943193562</v>
      </c>
      <c r="K85">
        <v>-0.75625987173362408</v>
      </c>
      <c r="L85">
        <v>6.2173082415877233E-3</v>
      </c>
      <c r="N85">
        <f t="shared" si="5"/>
        <v>0.31545613911713077</v>
      </c>
      <c r="O85">
        <f t="shared" si="6"/>
        <v>0.26684405033017766</v>
      </c>
      <c r="P85">
        <f t="shared" si="7"/>
        <v>1.4324518713523294E-4</v>
      </c>
    </row>
    <row r="86" spans="6:16" x14ac:dyDescent="0.25">
      <c r="F86">
        <v>0.83000000000000052</v>
      </c>
      <c r="G86">
        <v>6.2093078639702188</v>
      </c>
      <c r="H86">
        <v>14.642807121503298</v>
      </c>
      <c r="I86">
        <v>-9.6589533809496933E-3</v>
      </c>
      <c r="J86">
        <v>2.3485097862304878</v>
      </c>
      <c r="K86">
        <v>-0.73144823813969517</v>
      </c>
      <c r="L86">
        <v>6.3897081902642185E-3</v>
      </c>
      <c r="N86">
        <f t="shared" si="5"/>
        <v>0.29763608999620039</v>
      </c>
      <c r="O86">
        <f t="shared" si="6"/>
        <v>0.2847162808064172</v>
      </c>
      <c r="P86">
        <f t="shared" si="7"/>
        <v>1.3412375117208915E-4</v>
      </c>
    </row>
    <row r="87" spans="6:16" x14ac:dyDescent="0.25">
      <c r="F87">
        <v>0.84000000000000052</v>
      </c>
      <c r="G87">
        <v>6.4218261159594663</v>
      </c>
      <c r="H87">
        <v>14.578144939651962</v>
      </c>
      <c r="I87">
        <v>-9.0763140939433447E-3</v>
      </c>
      <c r="J87">
        <v>2.3736238298022978</v>
      </c>
      <c r="K87">
        <v>-0.70499400928843192</v>
      </c>
      <c r="L87">
        <v>6.5469288066792161E-3</v>
      </c>
      <c r="N87">
        <f t="shared" si="5"/>
        <v>0.27903158290089702</v>
      </c>
      <c r="O87">
        <f t="shared" si="6"/>
        <v>0.30332428836266789</v>
      </c>
      <c r="P87">
        <f t="shared" si="7"/>
        <v>1.2524175433164075E-4</v>
      </c>
    </row>
    <row r="88" spans="6:16" x14ac:dyDescent="0.25">
      <c r="F88">
        <v>0.85000000000000053</v>
      </c>
      <c r="G88">
        <v>6.6365207701087741</v>
      </c>
      <c r="H88">
        <v>14.515949516883703</v>
      </c>
      <c r="I88">
        <v>-8.4806604640285978E-3</v>
      </c>
      <c r="J88">
        <v>2.3970796888715928</v>
      </c>
      <c r="K88">
        <v>-0.67682945395835126</v>
      </c>
      <c r="L88">
        <v>6.6864082065347906E-3</v>
      </c>
      <c r="N88">
        <f t="shared" si="5"/>
        <v>0.25963533838409492</v>
      </c>
      <c r="O88">
        <f t="shared" si="6"/>
        <v>0.32268220523988078</v>
      </c>
      <c r="P88">
        <f t="shared" si="7"/>
        <v>1.1662965661055355E-4</v>
      </c>
    </row>
    <row r="89" spans="6:16" x14ac:dyDescent="0.25">
      <c r="F89">
        <v>0.86000000000000054</v>
      </c>
      <c r="G89">
        <v>6.8532414000996091</v>
      </c>
      <c r="H89">
        <v>14.456375929864327</v>
      </c>
      <c r="I89">
        <v>-7.8736325958315787E-3</v>
      </c>
      <c r="J89">
        <v>2.4188071272751794</v>
      </c>
      <c r="K89">
        <v>-0.64688684092797033</v>
      </c>
      <c r="L89">
        <v>6.8055845055330173E-3</v>
      </c>
      <c r="N89">
        <f t="shared" si="5"/>
        <v>0.23944007699866954</v>
      </c>
      <c r="O89">
        <f t="shared" si="6"/>
        <v>0.3428041636790069</v>
      </c>
      <c r="P89">
        <f t="shared" si="7"/>
        <v>1.0831007071609261E-4</v>
      </c>
    </row>
    <row r="90" spans="6:16" x14ac:dyDescent="0.25">
      <c r="F90">
        <v>0.87000000000000055</v>
      </c>
      <c r="G90">
        <v>7.0718375796134376</v>
      </c>
      <c r="H90">
        <v>14.39957925525963</v>
      </c>
      <c r="I90">
        <v>-7.2568705939784163E-3</v>
      </c>
      <c r="J90">
        <v>2.4387359088498641</v>
      </c>
      <c r="K90">
        <v>-0.61509843897580596</v>
      </c>
      <c r="L90">
        <v>6.9018958193759715E-3</v>
      </c>
      <c r="N90">
        <f t="shared" si="5"/>
        <v>0.21843851929749658</v>
      </c>
      <c r="O90">
        <f t="shared" si="6"/>
        <v>0.36370429592099685</v>
      </c>
      <c r="P90">
        <f t="shared" si="7"/>
        <v>1.0029833671926816E-4</v>
      </c>
    </row>
    <row r="91" spans="6:16" x14ac:dyDescent="0.25">
      <c r="F91">
        <v>0.88000000000000056</v>
      </c>
      <c r="G91">
        <v>7.2921424736251561</v>
      </c>
      <c r="H91">
        <v>14.345730707436267</v>
      </c>
      <c r="I91">
        <v>-6.6329869474113286E-3</v>
      </c>
      <c r="J91">
        <v>2.456793523000004</v>
      </c>
      <c r="K91">
        <v>-0.58139335329176201</v>
      </c>
      <c r="L91">
        <v>6.9713951116370269E-3</v>
      </c>
      <c r="N91">
        <f t="shared" si="5"/>
        <v>0.19662338583344985</v>
      </c>
      <c r="O91">
        <f t="shared" si="6"/>
        <v>0.38539673420680209</v>
      </c>
      <c r="P91">
        <f t="shared" si="7"/>
        <v>9.2596865647085689E-5</v>
      </c>
    </row>
    <row r="92" spans="6:16" x14ac:dyDescent="0.25">
      <c r="F92">
        <v>0.89000000000000057</v>
      </c>
      <c r="G92">
        <v>7.5139986963484358</v>
      </c>
      <c r="H92">
        <v>14.294991482564265</v>
      </c>
      <c r="I92">
        <v>-6.0031281738701786E-3</v>
      </c>
      <c r="J92">
        <v>2.4729092335857494</v>
      </c>
      <c r="K92">
        <v>-0.54570218428206074</v>
      </c>
      <c r="L92">
        <v>7.0122164344651721E-3</v>
      </c>
      <c r="N92">
        <f t="shared" si="5"/>
        <v>0.17398739715940548</v>
      </c>
      <c r="O92">
        <f t="shared" si="6"/>
        <v>0.40789561077737324</v>
      </c>
      <c r="P92">
        <f t="shared" si="7"/>
        <v>8.520872719569735E-5</v>
      </c>
    </row>
    <row r="93" spans="6:16" x14ac:dyDescent="0.25">
      <c r="F93">
        <v>0.90000000000000058</v>
      </c>
      <c r="G93">
        <v>7.7372173994079922</v>
      </c>
      <c r="H93">
        <v>14.247554378498828</v>
      </c>
      <c r="I93">
        <v>-5.3709126150254475E-3</v>
      </c>
      <c r="J93">
        <v>2.4870076507944647</v>
      </c>
      <c r="K93">
        <v>-0.50794972044059461</v>
      </c>
      <c r="L93">
        <v>7.0189503991086345E-3</v>
      </c>
      <c r="N93">
        <f t="shared" si="5"/>
        <v>0.15052327382823871</v>
      </c>
      <c r="O93">
        <f t="shared" si="6"/>
        <v>0.4312150578736611</v>
      </c>
      <c r="P93">
        <f t="shared" si="7"/>
        <v>7.8112367023386753E-5</v>
      </c>
    </row>
    <row r="94" spans="6:16" x14ac:dyDescent="0.25">
      <c r="F94">
        <v>0.91000000000000059</v>
      </c>
      <c r="G94">
        <v>7.9616063643408488</v>
      </c>
      <c r="H94">
        <v>14.203615566660607</v>
      </c>
      <c r="I94">
        <v>-4.7402207317543644E-3</v>
      </c>
      <c r="J94">
        <v>2.4990128866796475</v>
      </c>
      <c r="K94">
        <v>-0.46806012487696352</v>
      </c>
      <c r="L94">
        <v>6.9858132782484187E-3</v>
      </c>
      <c r="N94">
        <f t="shared" si="5"/>
        <v>0.12622373639282403</v>
      </c>
      <c r="O94">
        <f t="shared" si="6"/>
        <v>0.45536920773661671</v>
      </c>
      <c r="P94">
        <f t="shared" si="7"/>
        <v>7.1271279744305793E-5</v>
      </c>
    </row>
    <row r="95" spans="6:16" x14ac:dyDescent="0.25">
      <c r="F95">
        <v>0.9200000000000006</v>
      </c>
      <c r="G95">
        <v>8.1869733726840295</v>
      </c>
      <c r="H95">
        <v>14.163371218470258</v>
      </c>
      <c r="I95">
        <v>-4.1149329849341559E-3</v>
      </c>
      <c r="J95">
        <v>2.5088490532947945</v>
      </c>
      <c r="K95">
        <v>-0.42595756070076785</v>
      </c>
      <c r="L95">
        <v>6.9070213445655334E-3</v>
      </c>
      <c r="N95">
        <f t="shared" si="5"/>
        <v>0.10108150540603744</v>
      </c>
      <c r="O95">
        <f t="shared" si="6"/>
        <v>0.48037219260719133</v>
      </c>
      <c r="P95">
        <f t="shared" si="7"/>
        <v>6.4639617324782996E-5</v>
      </c>
    </row>
    <row r="96" spans="6:16" x14ac:dyDescent="0.25">
      <c r="F96">
        <v>0.9300000000000006</v>
      </c>
      <c r="G96">
        <v>8.413124132138682</v>
      </c>
      <c r="H96">
        <v>14.127019592027741</v>
      </c>
      <c r="I96">
        <v>-3.4992100716601912E-3</v>
      </c>
      <c r="J96">
        <v>2.5164398877228269</v>
      </c>
      <c r="K96">
        <v>-0.3815658311160029</v>
      </c>
      <c r="L96">
        <v>6.7763839886969372E-3</v>
      </c>
      <c r="N96">
        <f t="shared" si="5"/>
        <v>7.5089301420753207E-2</v>
      </c>
      <c r="O96">
        <f t="shared" si="6"/>
        <v>0.50623814472633533</v>
      </c>
      <c r="P96">
        <f t="shared" si="7"/>
        <v>5.8163851087876327E-5</v>
      </c>
    </row>
    <row r="97" spans="6:16" x14ac:dyDescent="0.25">
      <c r="F97">
        <v>0.94000000000000061</v>
      </c>
      <c r="G97">
        <v>8.6398568704730678</v>
      </c>
      <c r="H97">
        <v>14.094766398294549</v>
      </c>
      <c r="I97">
        <v>-2.8976259059228502E-3</v>
      </c>
      <c r="J97">
        <v>2.5217081160062094</v>
      </c>
      <c r="K97">
        <v>-0.3348073120258569</v>
      </c>
      <c r="L97">
        <v>6.5871048052315645E-3</v>
      </c>
      <c r="N97">
        <f t="shared" si="5"/>
        <v>4.8239844989846237E-2</v>
      </c>
      <c r="O97">
        <f t="shared" si="6"/>
        <v>0.53298119633500041</v>
      </c>
      <c r="P97">
        <f t="shared" si="7"/>
        <v>5.1786185605779981E-5</v>
      </c>
    </row>
    <row r="98" spans="6:16" x14ac:dyDescent="0.25">
      <c r="F98">
        <v>0.95000000000000062</v>
      </c>
      <c r="G98">
        <v>8.866962618782825</v>
      </c>
      <c r="H98">
        <v>14.066824578588545</v>
      </c>
      <c r="I98">
        <v>-2.3150866770186769E-3</v>
      </c>
      <c r="J98">
        <v>2.5245755375372365</v>
      </c>
      <c r="K98">
        <v>-0.28560300560788038</v>
      </c>
      <c r="L98">
        <v>6.3318705791334268E-3</v>
      </c>
      <c r="N98">
        <f t="shared" si="5"/>
        <v>2.0525856666193443E-2</v>
      </c>
      <c r="O98">
        <f t="shared" si="6"/>
        <v>0.5606154796741365</v>
      </c>
      <c r="P98">
        <f t="shared" si="7"/>
        <v>4.5452211353004859E-5</v>
      </c>
    </row>
    <row r="99" spans="6:16" x14ac:dyDescent="0.25">
      <c r="F99">
        <v>0.96000000000000063</v>
      </c>
      <c r="G99">
        <v>9.0942127220016928</v>
      </c>
      <c r="H99">
        <v>14.043426922568267</v>
      </c>
      <c r="I99">
        <v>-1.7592741476988166E-3</v>
      </c>
      <c r="J99">
        <v>2.5249603297070276</v>
      </c>
      <c r="K99">
        <v>-0.23387052778870243</v>
      </c>
      <c r="L99">
        <v>5.9993284703069548E-3</v>
      </c>
      <c r="N99">
        <f t="shared" si="5"/>
        <v>-8.0599429973320369E-3</v>
      </c>
      <c r="O99">
        <f t="shared" si="6"/>
        <v>0.58915512698469574</v>
      </c>
      <c r="P99">
        <f t="shared" si="7"/>
        <v>3.9086987621396988E-5</v>
      </c>
    </row>
    <row r="100" spans="6:16" x14ac:dyDescent="0.25">
      <c r="F100">
        <v>0.97000000000000064</v>
      </c>
      <c r="G100">
        <v>9.3213785250634018</v>
      </c>
      <c r="H100">
        <v>14.024806219892261</v>
      </c>
      <c r="I100">
        <v>-1.2378700807144157E-3</v>
      </c>
      <c r="J100">
        <v>2.5227806699067017</v>
      </c>
      <c r="K100">
        <v>-0.17952749449495198</v>
      </c>
      <c r="L100">
        <v>5.5781256386565788E-3</v>
      </c>
      <c r="N100">
        <f t="shared" si="5"/>
        <v>-3.75248334478544E-2</v>
      </c>
      <c r="O100">
        <f t="shared" si="6"/>
        <v>0.61861427050762852</v>
      </c>
      <c r="P100">
        <f t="shared" si="7"/>
        <v>3.2647807977365773E-5</v>
      </c>
    </row>
    <row r="101" spans="6:16" x14ac:dyDescent="0.25">
      <c r="F101">
        <v>0.98000000000000065</v>
      </c>
      <c r="G101">
        <v>9.5482303649720652</v>
      </c>
      <c r="H101">
        <v>14.011196271934939</v>
      </c>
      <c r="I101">
        <v>-7.5871710480570817E-4</v>
      </c>
      <c r="J101">
        <v>2.5179545387139122</v>
      </c>
      <c r="K101">
        <v>-0.12249135087458612</v>
      </c>
      <c r="L101">
        <v>5.0566710873563613E-3</v>
      </c>
      <c r="N101">
        <f t="shared" si="5"/>
        <v>-6.7876094132497622E-2</v>
      </c>
      <c r="O101">
        <f t="shared" si="6"/>
        <v>0.64900704248388497</v>
      </c>
      <c r="P101">
        <f t="shared" si="7"/>
        <v>2.6145574130830522E-5</v>
      </c>
    </row>
    <row r="102" spans="6:16" x14ac:dyDescent="0.25">
      <c r="F102">
        <v>0.99000000000000066</v>
      </c>
      <c r="G102">
        <v>9.7745274966616869</v>
      </c>
      <c r="H102">
        <v>14.002842043106444</v>
      </c>
      <c r="I102">
        <v>-3.3120598452871105E-4</v>
      </c>
      <c r="J102">
        <v>2.5103978850822362</v>
      </c>
      <c r="K102">
        <v>-6.2677630953223137E-2</v>
      </c>
      <c r="L102">
        <v>4.4210745671624235E-3</v>
      </c>
      <c r="N102">
        <f t="shared" si="5"/>
        <v>-9.9121004498388121E-2</v>
      </c>
      <c r="O102">
        <f t="shared" si="6"/>
        <v>0.68034757515441724</v>
      </c>
      <c r="P102">
        <f t="shared" si="7"/>
        <v>1.9655597732598044E-5</v>
      </c>
    </row>
    <row r="103" spans="6:16" x14ac:dyDescent="0.25">
      <c r="F103">
        <v>1</v>
      </c>
      <c r="G103">
        <v>10.000017756676103</v>
      </c>
      <c r="H103">
        <v>13.999999936222913</v>
      </c>
      <c r="I103">
        <v>3.320045166112142E-5</v>
      </c>
      <c r="J103">
        <v>2.5000242817663665</v>
      </c>
      <c r="K103">
        <v>2.3736097642945708E-8</v>
      </c>
      <c r="L103">
        <v>3.6543901942268945E-3</v>
      </c>
      <c r="N103">
        <f t="shared" si="5"/>
        <v>-0.13126684399264743</v>
      </c>
      <c r="O103">
        <f t="shared" si="6"/>
        <v>0.71265000076017415</v>
      </c>
      <c r="P103">
        <f t="shared" si="7"/>
        <v>1.3355669961652184E-5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3"/>
  <sheetViews>
    <sheetView workbookViewId="0">
      <selection activeCell="B13" sqref="B13"/>
    </sheetView>
  </sheetViews>
  <sheetFormatPr defaultRowHeight="15" x14ac:dyDescent="0.25"/>
  <cols>
    <col min="5" max="5" width="11.85546875" bestFit="1" customWidth="1"/>
    <col min="6" max="8" width="9.28515625" bestFit="1" customWidth="1"/>
  </cols>
  <sheetData>
    <row r="1" spans="1:13" x14ac:dyDescent="0.25">
      <c r="A1" s="1" t="s">
        <v>20</v>
      </c>
      <c r="E1" s="1" t="s">
        <v>16</v>
      </c>
    </row>
    <row r="2" spans="1:13" x14ac:dyDescent="0.25">
      <c r="A2" t="s">
        <v>1</v>
      </c>
      <c r="B2">
        <v>0</v>
      </c>
      <c r="E2" s="7" t="str">
        <f t="array" ref="E2:H103">_xll.IVSOLVE(B20:B22,B2:B5,B11:B12)</f>
        <v>t</v>
      </c>
      <c r="F2" t="str">
        <v>x_1</v>
      </c>
      <c r="G2" t="str">
        <v>x_2</v>
      </c>
      <c r="H2" t="str">
        <v>x_3</v>
      </c>
      <c r="J2" s="1" t="s">
        <v>7</v>
      </c>
      <c r="K2" s="1"/>
      <c r="L2" s="1" t="s">
        <v>18</v>
      </c>
    </row>
    <row r="3" spans="1:13" x14ac:dyDescent="0.25">
      <c r="A3" t="s">
        <v>54</v>
      </c>
      <c r="B3">
        <v>1</v>
      </c>
      <c r="E3" s="6">
        <v>0</v>
      </c>
      <c r="F3">
        <v>1</v>
      </c>
      <c r="G3">
        <v>0</v>
      </c>
      <c r="H3">
        <v>1</v>
      </c>
      <c r="J3">
        <f t="shared" ref="J3:J34" si="0">c_0+c_1*E3+c_2*E3^2+c_3*E3^3</f>
        <v>0.19056901453910266</v>
      </c>
      <c r="L3" t="s">
        <v>45</v>
      </c>
      <c r="M3">
        <f>tF</f>
        <v>3.5867754113279844</v>
      </c>
    </row>
    <row r="4" spans="1:13" x14ac:dyDescent="0.25">
      <c r="A4" t="s">
        <v>55</v>
      </c>
      <c r="B4">
        <v>0</v>
      </c>
      <c r="E4" s="6">
        <v>3.5867754113279846E-2</v>
      </c>
      <c r="F4">
        <v>1.0000234032477235</v>
      </c>
      <c r="G4">
        <v>1.4766485519514374E-3</v>
      </c>
      <c r="H4">
        <v>1.0048479155292254</v>
      </c>
      <c r="J4">
        <f t="shared" si="0"/>
        <v>0.32971583172003327</v>
      </c>
    </row>
    <row r="5" spans="1:13" x14ac:dyDescent="0.25">
      <c r="A5" t="s">
        <v>64</v>
      </c>
      <c r="B5">
        <v>1</v>
      </c>
      <c r="E5" s="6">
        <v>7.1735508226559691E-2</v>
      </c>
      <c r="F5">
        <v>1.0001176442216739</v>
      </c>
      <c r="G5">
        <v>3.9421441439573485E-3</v>
      </c>
      <c r="H5">
        <v>1.0094195746785204</v>
      </c>
      <c r="J5">
        <f t="shared" si="0"/>
        <v>0.45959332395458136</v>
      </c>
    </row>
    <row r="6" spans="1:13" x14ac:dyDescent="0.25">
      <c r="A6" s="1" t="s">
        <v>84</v>
      </c>
      <c r="E6" s="6">
        <v>0.10760326233983954</v>
      </c>
      <c r="F6">
        <v>1.0003170529627425</v>
      </c>
      <c r="G6">
        <v>7.3058748432730403E-3</v>
      </c>
      <c r="H6">
        <v>1.0136150027435673</v>
      </c>
      <c r="J6">
        <f t="shared" si="0"/>
        <v>0.58039656676381546</v>
      </c>
    </row>
    <row r="7" spans="1:13" x14ac:dyDescent="0.25">
      <c r="A7" t="s">
        <v>3</v>
      </c>
      <c r="B7">
        <v>1</v>
      </c>
      <c r="E7" s="6">
        <v>0.14347101645311938</v>
      </c>
      <c r="F7">
        <v>1.0006509931647212</v>
      </c>
      <c r="G7">
        <v>1.147022496611759E-2</v>
      </c>
      <c r="H7">
        <v>1.0173650208450968</v>
      </c>
      <c r="J7">
        <f t="shared" si="0"/>
        <v>0.69232063566880431</v>
      </c>
    </row>
    <row r="8" spans="1:13" x14ac:dyDescent="0.25">
      <c r="A8" t="s">
        <v>4</v>
      </c>
      <c r="B8">
        <v>0.14050000000000001</v>
      </c>
      <c r="E8" s="6">
        <v>0.17933877056639924</v>
      </c>
      <c r="F8">
        <v>1.0011477278396879</v>
      </c>
      <c r="G8">
        <v>1.6334513408032048E-2</v>
      </c>
      <c r="H8">
        <v>1.020608401521637</v>
      </c>
      <c r="J8">
        <f t="shared" si="0"/>
        <v>0.79556060619061675</v>
      </c>
    </row>
    <row r="9" spans="1:13" x14ac:dyDescent="0.25">
      <c r="A9" t="s">
        <v>5</v>
      </c>
      <c r="B9">
        <v>1</v>
      </c>
      <c r="E9" s="6">
        <v>0.2152065246796791</v>
      </c>
      <c r="F9">
        <v>1.0018308625271315</v>
      </c>
      <c r="G9">
        <v>2.1798841869578797E-2</v>
      </c>
      <c r="H9">
        <v>1.0233072394681353</v>
      </c>
      <c r="J9">
        <f t="shared" si="0"/>
        <v>0.89031155385032135</v>
      </c>
    </row>
    <row r="10" spans="1:13" x14ac:dyDescent="0.25">
      <c r="A10" t="s">
        <v>6</v>
      </c>
      <c r="B10">
        <v>-7.4870000000000006E-2</v>
      </c>
      <c r="E10" s="6">
        <v>0.25107427879295896</v>
      </c>
      <c r="F10">
        <v>1.0027182619080568</v>
      </c>
      <c r="G10">
        <v>2.7772273377220404E-2</v>
      </c>
      <c r="H10">
        <v>1.0254487905699645</v>
      </c>
      <c r="J10">
        <f t="shared" si="0"/>
        <v>0.97676855416898678</v>
      </c>
    </row>
    <row r="11" spans="1:13" x14ac:dyDescent="0.25">
      <c r="A11" t="s">
        <v>99</v>
      </c>
      <c r="B11">
        <v>0</v>
      </c>
      <c r="E11" s="6">
        <v>0.28694203290623882</v>
      </c>
      <c r="F11">
        <v>1.0038272876522207</v>
      </c>
      <c r="G11">
        <v>3.4165739097591893E-2</v>
      </c>
      <c r="H11">
        <v>1.0270217457471995</v>
      </c>
      <c r="J11">
        <f t="shared" si="0"/>
        <v>1.0551266826676817</v>
      </c>
    </row>
    <row r="12" spans="1:13" x14ac:dyDescent="0.25">
      <c r="A12" t="s">
        <v>102</v>
      </c>
      <c r="B12" s="9">
        <v>3.5867754113279844</v>
      </c>
      <c r="C12" s="9">
        <v>10</v>
      </c>
      <c r="E12" s="6">
        <v>0.32280978701951868</v>
      </c>
      <c r="F12">
        <v>1.0051728306610412</v>
      </c>
      <c r="G12">
        <v>4.0893893246090954E-2</v>
      </c>
      <c r="H12">
        <v>1.028024659123066</v>
      </c>
      <c r="J12">
        <f t="shared" si="0"/>
        <v>1.1255810148674754</v>
      </c>
    </row>
    <row r="13" spans="1:13" x14ac:dyDescent="0.25">
      <c r="A13" s="1" t="s">
        <v>10</v>
      </c>
      <c r="E13" s="6">
        <v>0.35867754113279854</v>
      </c>
      <c r="F13">
        <v>1.0067645720075684</v>
      </c>
      <c r="G13">
        <v>4.7885342980362441E-2</v>
      </c>
      <c r="H13">
        <v>1.0284732548230797</v>
      </c>
      <c r="J13">
        <f t="shared" si="0"/>
        <v>1.1883266262894359</v>
      </c>
    </row>
    <row r="14" spans="1:13" x14ac:dyDescent="0.25">
      <c r="A14" t="s">
        <v>56</v>
      </c>
      <c r="B14" s="9">
        <v>0.19056901453910266</v>
      </c>
      <c r="C14" s="9">
        <v>0</v>
      </c>
      <c r="E14" s="6">
        <v>0.3945452952460784</v>
      </c>
      <c r="F14">
        <v>1.0086103123964214</v>
      </c>
      <c r="G14">
        <v>5.507602518165701E-2</v>
      </c>
      <c r="H14">
        <v>1.0283883109968166</v>
      </c>
      <c r="J14">
        <f t="shared" si="0"/>
        <v>1.2435585924546317</v>
      </c>
    </row>
    <row r="15" spans="1:13" x14ac:dyDescent="0.25">
      <c r="A15" t="s">
        <v>57</v>
      </c>
      <c r="B15" s="9">
        <v>4.0104686893276398</v>
      </c>
      <c r="C15" s="9">
        <v>0</v>
      </c>
      <c r="E15" s="6">
        <v>0.43041304935935826</v>
      </c>
      <c r="F15">
        <v>1.0107166593473451</v>
      </c>
      <c r="G15">
        <v>6.240664714885602E-2</v>
      </c>
      <c r="H15">
        <v>1.0277934688511261</v>
      </c>
      <c r="J15">
        <f t="shared" si="0"/>
        <v>1.2914719888841326</v>
      </c>
    </row>
    <row r="16" spans="1:13" x14ac:dyDescent="0.25">
      <c r="A16" t="s">
        <v>58</v>
      </c>
      <c r="B16" s="9">
        <v>-3.6783643509915387</v>
      </c>
      <c r="C16" s="9">
        <v>0</v>
      </c>
      <c r="E16" s="6">
        <v>0.46628080347263812</v>
      </c>
      <c r="F16">
        <v>1.0130882485500761</v>
      </c>
      <c r="G16">
        <v>6.9823305113039219E-2</v>
      </c>
      <c r="H16">
        <v>1.0267176086160801</v>
      </c>
      <c r="J16">
        <f t="shared" si="0"/>
        <v>1.3322618910990058</v>
      </c>
    </row>
    <row r="17" spans="1:10" x14ac:dyDescent="0.25">
      <c r="A17" t="s">
        <v>59</v>
      </c>
      <c r="B17" s="9">
        <v>0.70459405370686379</v>
      </c>
      <c r="C17" s="9">
        <v>0</v>
      </c>
      <c r="E17" s="6">
        <v>0.50214855758591792</v>
      </c>
      <c r="F17">
        <v>1.0157264590377728</v>
      </c>
      <c r="G17">
        <v>7.7288186598979625E-2</v>
      </c>
      <c r="H17">
        <v>1.0251955880339243</v>
      </c>
      <c r="J17">
        <f t="shared" si="0"/>
        <v>1.3661233746203212</v>
      </c>
    </row>
    <row r="18" spans="1:10" x14ac:dyDescent="0.25">
      <c r="A18" t="s">
        <v>7</v>
      </c>
      <c r="B18">
        <f>c_0+c_1*t+c_2*t^2+c_3*t^3</f>
        <v>0.19056901453910266</v>
      </c>
      <c r="E18" s="6">
        <v>0.53801631169919772</v>
      </c>
      <c r="F18">
        <v>1.0186324760534564</v>
      </c>
      <c r="G18">
        <v>8.4764611514004495E-2</v>
      </c>
      <c r="H18">
        <v>1.0232625255003727</v>
      </c>
      <c r="J18">
        <f t="shared" si="0"/>
        <v>1.3932515149691473</v>
      </c>
    </row>
    <row r="19" spans="1:10" x14ac:dyDescent="0.25">
      <c r="A19" s="1" t="s">
        <v>63</v>
      </c>
      <c r="E19" s="6">
        <v>0.57388406581247753</v>
      </c>
      <c r="F19">
        <v>1.0218065979292066</v>
      </c>
      <c r="G19">
        <v>9.2219913241699342E-2</v>
      </c>
      <c r="H19">
        <v>1.0209550101853258</v>
      </c>
      <c r="J19">
        <f t="shared" si="0"/>
        <v>1.4138413876665523</v>
      </c>
    </row>
    <row r="20" spans="1:10" x14ac:dyDescent="0.25">
      <c r="A20" t="s">
        <v>0</v>
      </c>
      <c r="B20">
        <f>x_2</f>
        <v>0</v>
      </c>
      <c r="E20" s="6">
        <v>0.60975181992575733</v>
      </c>
      <c r="F20">
        <v>1.0252475303206947</v>
      </c>
      <c r="G20">
        <v>9.9629422823146851E-2</v>
      </c>
      <c r="H20">
        <v>1.0183116229635334</v>
      </c>
      <c r="J20">
        <f t="shared" si="0"/>
        <v>1.4280880682336052</v>
      </c>
    </row>
    <row r="21" spans="1:10" x14ac:dyDescent="0.25">
      <c r="A21" s="8" t="s">
        <v>53</v>
      </c>
      <c r="B21">
        <f>x_3^2/x_1-gamma/x_1^2+R0*SIN(u)/(m0+mdot*t)</f>
        <v>2.6613178287853523E-2</v>
      </c>
      <c r="E21" s="6">
        <v>0.64561957403903714</v>
      </c>
      <c r="F21">
        <v>1.0289529356812666</v>
      </c>
      <c r="G21">
        <v>0.10697577341153827</v>
      </c>
      <c r="H21">
        <v>1.0153713683144876</v>
      </c>
      <c r="J21">
        <f t="shared" si="0"/>
        <v>1.436186632191375</v>
      </c>
    </row>
    <row r="22" spans="1:10" x14ac:dyDescent="0.25">
      <c r="A22" t="s">
        <v>71</v>
      </c>
      <c r="B22">
        <f>-x_2*x_3/x_1+R0*COS(u)/(m0+mdot*t)</f>
        <v>0.13795647408301984</v>
      </c>
      <c r="E22" s="6">
        <v>0.68148732815231694</v>
      </c>
      <c r="F22">
        <v>1.0329202741639105</v>
      </c>
      <c r="G22">
        <v>0.11424308838764949</v>
      </c>
      <c r="H22">
        <v>1.0121724650240711</v>
      </c>
      <c r="J22">
        <f t="shared" si="0"/>
        <v>1.4383321550609292</v>
      </c>
    </row>
    <row r="23" spans="1:10" x14ac:dyDescent="0.25">
      <c r="E23" s="6">
        <v>0.71735508226559674</v>
      </c>
      <c r="F23">
        <v>1.0371468304708507</v>
      </c>
      <c r="G23">
        <v>0.12141618779135573</v>
      </c>
      <c r="H23">
        <v>1.0087554697292176</v>
      </c>
      <c r="J23">
        <f t="shared" si="0"/>
        <v>1.4347197123633384</v>
      </c>
    </row>
    <row r="24" spans="1:10" x14ac:dyDescent="0.25">
      <c r="E24" s="6">
        <v>0.75322283637887655</v>
      </c>
      <c r="F24">
        <v>1.0416290679991338</v>
      </c>
      <c r="G24">
        <v>0.12848537316291908</v>
      </c>
      <c r="H24">
        <v>1.0051596891468646</v>
      </c>
      <c r="J24">
        <f t="shared" si="0"/>
        <v>1.4255443796196698</v>
      </c>
    </row>
    <row r="25" spans="1:10" x14ac:dyDescent="0.25">
      <c r="E25" s="6">
        <v>0.78909059049215635</v>
      </c>
      <c r="F25">
        <v>1.046362858420909</v>
      </c>
      <c r="G25">
        <v>0.13544533952562965</v>
      </c>
      <c r="H25">
        <v>1.0014217104625083</v>
      </c>
      <c r="J25">
        <f t="shared" si="0"/>
        <v>1.4110012323509928</v>
      </c>
    </row>
    <row r="26" spans="1:10" x14ac:dyDescent="0.25">
      <c r="E26" s="6">
        <v>0.82495834460543616</v>
      </c>
      <c r="F26">
        <v>1.0513440734083255</v>
      </c>
      <c r="G26">
        <v>0.14229078190277747</v>
      </c>
      <c r="H26">
        <v>0.99757812086164499</v>
      </c>
      <c r="J26">
        <f t="shared" si="0"/>
        <v>1.3912853460783756</v>
      </c>
    </row>
    <row r="27" spans="1:10" x14ac:dyDescent="0.25">
      <c r="E27" s="6">
        <v>0.86082609871871596</v>
      </c>
      <c r="F27">
        <v>1.0565685846335326</v>
      </c>
      <c r="G27">
        <v>0.14901639531765257</v>
      </c>
      <c r="H27">
        <v>0.99366550752977079</v>
      </c>
      <c r="J27">
        <f t="shared" si="0"/>
        <v>1.3665917963228877</v>
      </c>
    </row>
    <row r="28" spans="1:10" x14ac:dyDescent="0.25">
      <c r="E28" s="6">
        <v>0.89669385283199576</v>
      </c>
      <c r="F28">
        <v>1.062031168135054</v>
      </c>
      <c r="G28">
        <v>0.15561235770695667</v>
      </c>
      <c r="H28">
        <v>0.9897123994552619</v>
      </c>
      <c r="J28">
        <f t="shared" si="0"/>
        <v>1.337115658605597</v>
      </c>
    </row>
    <row r="29" spans="1:10" x14ac:dyDescent="0.25">
      <c r="E29" s="6">
        <v>0.93256160694527557</v>
      </c>
      <c r="F29">
        <v>1.0677287914430953</v>
      </c>
      <c r="G29">
        <v>0.16208271850886929</v>
      </c>
      <c r="H29">
        <v>0.985765524029797</v>
      </c>
      <c r="J29">
        <f t="shared" si="0"/>
        <v>1.3030520084475721</v>
      </c>
    </row>
    <row r="30" spans="1:10" x14ac:dyDescent="0.25">
      <c r="E30" s="6">
        <v>0.96842936105855537</v>
      </c>
      <c r="F30">
        <v>1.0736571855630173</v>
      </c>
      <c r="G30">
        <v>0.16842520838734282</v>
      </c>
      <c r="H30">
        <v>0.9818586449458595</v>
      </c>
      <c r="J30">
        <f t="shared" si="0"/>
        <v>1.264595921369883</v>
      </c>
    </row>
    <row r="31" spans="1:10" x14ac:dyDescent="0.25">
      <c r="E31" s="6">
        <v>1.0042971151718352</v>
      </c>
      <c r="F31">
        <v>1.0798108111452238</v>
      </c>
      <c r="G31">
        <v>0.17463136943154475</v>
      </c>
      <c r="H31">
        <v>0.97801520978493794</v>
      </c>
      <c r="J31">
        <f t="shared" si="0"/>
        <v>1.2219424728935959</v>
      </c>
    </row>
    <row r="32" spans="1:10" x14ac:dyDescent="0.25">
      <c r="E32" s="6">
        <v>1.0401648692851151</v>
      </c>
      <c r="F32">
        <v>1.0861841288401193</v>
      </c>
      <c r="G32">
        <v>0.18069274373064262</v>
      </c>
      <c r="H32">
        <v>0.97425866612852052</v>
      </c>
      <c r="J32">
        <f t="shared" si="0"/>
        <v>1.175286738539782</v>
      </c>
    </row>
    <row r="33" spans="5:10" x14ac:dyDescent="0.25">
      <c r="E33" s="6">
        <v>1.076032623398395</v>
      </c>
      <c r="F33">
        <v>1.092771599298108</v>
      </c>
      <c r="G33">
        <v>0.1866008733738039</v>
      </c>
      <c r="H33">
        <v>0.97061246155809577</v>
      </c>
      <c r="J33">
        <f t="shared" si="0"/>
        <v>1.1248237938295091</v>
      </c>
    </row>
    <row r="34" spans="5:10" x14ac:dyDescent="0.25">
      <c r="E34" s="6">
        <v>1.1119003775116749</v>
      </c>
      <c r="F34">
        <v>1.099567683169594</v>
      </c>
      <c r="G34">
        <v>0.19234730045019613</v>
      </c>
      <c r="H34">
        <v>0.96710004365515201</v>
      </c>
      <c r="J34">
        <f t="shared" si="0"/>
        <v>1.0707487142838463</v>
      </c>
    </row>
    <row r="35" spans="5:10" x14ac:dyDescent="0.25">
      <c r="E35" s="6">
        <v>1.1477681316249548</v>
      </c>
      <c r="F35">
        <v>1.1065668411049812</v>
      </c>
      <c r="G35">
        <v>0.19792356704898681</v>
      </c>
      <c r="H35">
        <v>0.96374486000117754</v>
      </c>
      <c r="J35">
        <f t="shared" ref="J35:J66" si="1">c_0+c_1*E35+c_2*E35^2+c_3*E35^3</f>
        <v>1.0132565754238609</v>
      </c>
    </row>
    <row r="36" spans="5:10" x14ac:dyDescent="0.25">
      <c r="E36" s="6">
        <v>1.1836358857382347</v>
      </c>
      <c r="F36">
        <v>1.1137608591143402</v>
      </c>
      <c r="G36">
        <v>0.20331828068802701</v>
      </c>
      <c r="H36">
        <v>0.96055347669433855</v>
      </c>
      <c r="J36">
        <f t="shared" si="1"/>
        <v>0.95254245277062322</v>
      </c>
    </row>
    <row r="37" spans="5:10" x14ac:dyDescent="0.25">
      <c r="E37" s="6">
        <v>1.2195036398515147</v>
      </c>
      <c r="F37">
        <v>1.1211472884476699</v>
      </c>
      <c r="G37">
        <v>0.20852385537822518</v>
      </c>
      <c r="H37">
        <v>0.95756383497934983</v>
      </c>
      <c r="J37">
        <f t="shared" si="1"/>
        <v>0.88880142184520095</v>
      </c>
    </row>
    <row r="38" spans="5:10" x14ac:dyDescent="0.25">
      <c r="E38" s="6">
        <v>1.2553713939647946</v>
      </c>
      <c r="F38">
        <v>1.1287185142117779</v>
      </c>
      <c r="G38">
        <v>0.21352452479521644</v>
      </c>
      <c r="H38">
        <v>0.95478115767561778</v>
      </c>
      <c r="J38">
        <f t="shared" si="1"/>
        <v>0.8222285581686628</v>
      </c>
    </row>
    <row r="39" spans="5:10" x14ac:dyDescent="0.25">
      <c r="E39" s="6">
        <v>1.2912391480780745</v>
      </c>
      <c r="F39">
        <v>1.1364652991747772</v>
      </c>
      <c r="G39">
        <v>0.21830267698649358</v>
      </c>
      <c r="H39">
        <v>0.95220080050640288</v>
      </c>
      <c r="J39">
        <f t="shared" si="1"/>
        <v>0.7530189372620788</v>
      </c>
    </row>
    <row r="40" spans="5:10" x14ac:dyDescent="0.25">
      <c r="E40" s="6">
        <v>1.3271069021913544</v>
      </c>
      <c r="F40">
        <v>1.1443784061047806</v>
      </c>
      <c r="G40">
        <v>0.22284069999954936</v>
      </c>
      <c r="H40">
        <v>0.94981811919496562</v>
      </c>
      <c r="J40">
        <f t="shared" si="1"/>
        <v>0.68136763464651628</v>
      </c>
    </row>
    <row r="41" spans="5:10" x14ac:dyDescent="0.25">
      <c r="E41" s="6">
        <v>1.3629746563046343</v>
      </c>
      <c r="F41">
        <v>1.1524485977699008</v>
      </c>
      <c r="G41">
        <v>0.22712098188187657</v>
      </c>
      <c r="H41">
        <v>0.94762846946456636</v>
      </c>
      <c r="J41">
        <f t="shared" si="1"/>
        <v>0.60746972584304437</v>
      </c>
    </row>
    <row r="42" spans="5:10" x14ac:dyDescent="0.25">
      <c r="E42" s="6">
        <v>1.3988424104179142</v>
      </c>
      <c r="F42">
        <v>1.160666636938251</v>
      </c>
      <c r="G42">
        <v>0.23112591068096791</v>
      </c>
      <c r="H42">
        <v>0.94562720703846537</v>
      </c>
      <c r="J42">
        <f t="shared" si="1"/>
        <v>0.53152028637273108</v>
      </c>
    </row>
    <row r="43" spans="5:10" x14ac:dyDescent="0.25">
      <c r="E43" s="6">
        <v>1.4347101645311942</v>
      </c>
      <c r="F43">
        <v>1.1690232863779437</v>
      </c>
      <c r="G43">
        <v>0.23483787444431617</v>
      </c>
      <c r="H43">
        <v>0.94380968763992334</v>
      </c>
      <c r="J43">
        <f t="shared" si="1"/>
        <v>0.45371439175664641</v>
      </c>
    </row>
    <row r="44" spans="5:10" x14ac:dyDescent="0.25">
      <c r="E44" s="6">
        <v>1.4705779186444741</v>
      </c>
      <c r="F44">
        <v>1.1775071973585023</v>
      </c>
      <c r="G44">
        <v>0.23824669983672792</v>
      </c>
      <c r="H44">
        <v>0.94215664525231124</v>
      </c>
      <c r="J44">
        <f t="shared" si="1"/>
        <v>0.37424711751585749</v>
      </c>
    </row>
    <row r="45" spans="5:10" x14ac:dyDescent="0.25">
      <c r="E45" s="6">
        <v>1.506445672757754</v>
      </c>
      <c r="F45">
        <v>1.1861088740933601</v>
      </c>
      <c r="G45">
        <v>0.24131934599845883</v>
      </c>
      <c r="H45">
        <v>0.94066274753859891</v>
      </c>
      <c r="J45">
        <f t="shared" si="1"/>
        <v>0.29331353917143455</v>
      </c>
    </row>
    <row r="46" spans="5:10" x14ac:dyDescent="0.25">
      <c r="E46" s="6">
        <v>1.5423134268710339</v>
      </c>
      <c r="F46">
        <v>1.1948152695438876</v>
      </c>
      <c r="G46">
        <v>0.24404447264157031</v>
      </c>
      <c r="H46">
        <v>0.93930107951681374</v>
      </c>
      <c r="J46">
        <f t="shared" si="1"/>
        <v>0.21110873224444626</v>
      </c>
    </row>
    <row r="47" spans="5:10" x14ac:dyDescent="0.25">
      <c r="E47" s="6">
        <v>1.5781811809843138</v>
      </c>
      <c r="F47">
        <v>1.2036129927865051</v>
      </c>
      <c r="G47">
        <v>0.24641279357949369</v>
      </c>
      <c r="H47">
        <v>0.93804244875242837</v>
      </c>
      <c r="J47">
        <f t="shared" si="1"/>
        <v>0.12782777225595998</v>
      </c>
    </row>
    <row r="48" spans="5:10" x14ac:dyDescent="0.25">
      <c r="E48" s="6">
        <v>1.6140489350975937</v>
      </c>
      <c r="F48">
        <v>1.2124886528976331</v>
      </c>
      <c r="G48">
        <v>0.24841502262566031</v>
      </c>
      <c r="H48">
        <v>0.93685766281091487</v>
      </c>
      <c r="J48">
        <f t="shared" si="1"/>
        <v>4.3665734727046601E-2</v>
      </c>
    </row>
    <row r="49" spans="5:10" x14ac:dyDescent="0.25">
      <c r="E49" s="6">
        <v>1.6499166892108736</v>
      </c>
      <c r="F49">
        <v>1.221428858953691</v>
      </c>
      <c r="G49">
        <v>0.2500418735935015</v>
      </c>
      <c r="H49">
        <v>0.93571752925774565</v>
      </c>
      <c r="J49">
        <f t="shared" si="1"/>
        <v>-4.1182304821228755E-2</v>
      </c>
    </row>
    <row r="50" spans="5:10" x14ac:dyDescent="0.25">
      <c r="E50" s="6">
        <v>1.6857844433241536</v>
      </c>
      <c r="F50">
        <v>1.2304202200310996</v>
      </c>
      <c r="G50">
        <v>0.25128406029644867</v>
      </c>
      <c r="H50">
        <v>0.93459285565839301</v>
      </c>
      <c r="J50">
        <f t="shared" si="1"/>
        <v>-0.12652127086779474</v>
      </c>
    </row>
    <row r="51" spans="5:10" x14ac:dyDescent="0.25">
      <c r="E51" s="6">
        <v>1.7216521974374335</v>
      </c>
      <c r="F51">
        <v>1.239449924667126</v>
      </c>
      <c r="G51">
        <v>0.25213560369152943</v>
      </c>
      <c r="H51">
        <v>0.93345723662899827</v>
      </c>
      <c r="J51">
        <f t="shared" si="1"/>
        <v>-0.21215608789158136</v>
      </c>
    </row>
    <row r="52" spans="5:10" x14ac:dyDescent="0.25">
      <c r="E52" s="6">
        <v>1.7575199515507134</v>
      </c>
      <c r="F52">
        <v>1.248505529866148</v>
      </c>
      <c r="G52">
        <v>0.25260188182998761</v>
      </c>
      <c r="H52">
        <v>0.93228529677166272</v>
      </c>
      <c r="J52">
        <f t="shared" si="1"/>
        <v>-0.29789168037152391</v>
      </c>
    </row>
    <row r="53" spans="5:10" x14ac:dyDescent="0.25">
      <c r="E53" s="6">
        <v>1.7933877056639933</v>
      </c>
      <c r="F53">
        <v>1.2575674965325896</v>
      </c>
      <c r="G53">
        <v>0.25265901964317378</v>
      </c>
      <c r="H53">
        <v>0.93102042281208253</v>
      </c>
      <c r="J53">
        <f t="shared" si="1"/>
        <v>-0.38353297278655063</v>
      </c>
    </row>
    <row r="54" spans="5:10" x14ac:dyDescent="0.25">
      <c r="E54" s="6">
        <v>1.8292554597772732</v>
      </c>
      <c r="F54">
        <v>1.2666231064062963</v>
      </c>
      <c r="G54">
        <v>0.25232025439016481</v>
      </c>
      <c r="H54">
        <v>0.92964053619413478</v>
      </c>
      <c r="J54">
        <f t="shared" si="1"/>
        <v>-0.46888488961559194</v>
      </c>
    </row>
    <row r="55" spans="5:10" x14ac:dyDescent="0.25">
      <c r="E55" s="6">
        <v>1.8651232138905531</v>
      </c>
      <c r="F55">
        <v>1.2756596412271139</v>
      </c>
      <c r="G55">
        <v>0.25159882333003775</v>
      </c>
      <c r="H55">
        <v>0.9281235583616968</v>
      </c>
      <c r="J55">
        <f t="shared" si="1"/>
        <v>-0.5537523553375836</v>
      </c>
    </row>
    <row r="56" spans="5:10" x14ac:dyDescent="0.25">
      <c r="E56" s="6">
        <v>1.900990968003833</v>
      </c>
      <c r="F56">
        <v>1.2846643827348883</v>
      </c>
      <c r="G56">
        <v>0.25050796372186945</v>
      </c>
      <c r="H56">
        <v>0.92644741075864556</v>
      </c>
      <c r="J56">
        <f t="shared" si="1"/>
        <v>-0.63794029443145472</v>
      </c>
    </row>
    <row r="57" spans="5:10" x14ac:dyDescent="0.25">
      <c r="E57" s="6">
        <v>1.936858722117113</v>
      </c>
      <c r="F57">
        <v>1.2936246126694653</v>
      </c>
      <c r="G57">
        <v>0.24906091282473689</v>
      </c>
      <c r="H57">
        <v>0.92459001482885828</v>
      </c>
      <c r="J57">
        <f t="shared" si="1"/>
        <v>-0.72125363137613352</v>
      </c>
    </row>
    <row r="58" spans="5:10" x14ac:dyDescent="0.25">
      <c r="E58" s="6">
        <v>1.9727264762303929</v>
      </c>
      <c r="F58">
        <v>1.3025276127706906</v>
      </c>
      <c r="G58">
        <v>0.247270907897717</v>
      </c>
      <c r="H58">
        <v>0.92252929201621203</v>
      </c>
      <c r="J58">
        <f t="shared" si="1"/>
        <v>-0.80349729065055442</v>
      </c>
    </row>
    <row r="59" spans="5:10" x14ac:dyDescent="0.25">
      <c r="E59" s="6">
        <v>2.0085942303436726</v>
      </c>
      <c r="F59">
        <v>1.31136066477841</v>
      </c>
      <c r="G59">
        <v>0.24515118619988677</v>
      </c>
      <c r="H59">
        <v>0.92024316376458415</v>
      </c>
      <c r="J59">
        <f t="shared" si="1"/>
        <v>-0.8844761967336483</v>
      </c>
    </row>
    <row r="60" spans="5:10" x14ac:dyDescent="0.25">
      <c r="E60" s="6">
        <v>2.0444619844569525</v>
      </c>
      <c r="F60">
        <v>1.3201124736700807</v>
      </c>
      <c r="G60">
        <v>0.24271485080545846</v>
      </c>
      <c r="H60">
        <v>0.91771764119922072</v>
      </c>
      <c r="J60">
        <f t="shared" si="1"/>
        <v>-0.96399527410434604</v>
      </c>
    </row>
    <row r="61" spans="5:10" x14ac:dyDescent="0.25">
      <c r="E61" s="6">
        <v>2.0803297385702324</v>
      </c>
      <c r="F61">
        <v>1.3287707269622928</v>
      </c>
      <c r="G61">
        <v>0.23998359914096276</v>
      </c>
      <c r="H61">
        <v>0.91493550111002331</v>
      </c>
      <c r="J61">
        <f t="shared" si="1"/>
        <v>-1.0418594472415821</v>
      </c>
    </row>
    <row r="62" spans="5:10" x14ac:dyDescent="0.25">
      <c r="E62" s="6">
        <v>2.1161974926835123</v>
      </c>
      <c r="F62">
        <v>1.3373241152406108</v>
      </c>
      <c r="G62">
        <v>0.23697852484081283</v>
      </c>
      <c r="H62">
        <v>0.91188423117386863</v>
      </c>
      <c r="J62">
        <f t="shared" si="1"/>
        <v>-1.1178736406242811</v>
      </c>
    </row>
    <row r="63" spans="5:10" x14ac:dyDescent="0.25">
      <c r="E63" s="6">
        <v>2.1520652467967922</v>
      </c>
      <c r="F63">
        <v>1.3457647654762721</v>
      </c>
      <c r="G63">
        <v>0.23371772647076688</v>
      </c>
      <c r="H63">
        <v>0.90856983507867561</v>
      </c>
      <c r="J63">
        <f t="shared" si="1"/>
        <v>-1.1918427787313783</v>
      </c>
    </row>
    <row r="64" spans="5:10" x14ac:dyDescent="0.25">
      <c r="E64" s="6">
        <v>2.1879330009100721</v>
      </c>
      <c r="F64">
        <v>1.3540848046405138</v>
      </c>
      <c r="G64">
        <v>0.23021930259658308</v>
      </c>
      <c r="H64">
        <v>0.90499831651236273</v>
      </c>
      <c r="J64">
        <f t="shared" si="1"/>
        <v>-1.2635717860418056</v>
      </c>
    </row>
    <row r="65" spans="5:10" x14ac:dyDescent="0.25">
      <c r="E65" s="6">
        <v>2.2238007550233521</v>
      </c>
      <c r="F65">
        <v>1.3622763597045735</v>
      </c>
      <c r="G65">
        <v>0.22650135178401962</v>
      </c>
      <c r="H65">
        <v>0.9011756791628488</v>
      </c>
      <c r="J65">
        <f t="shared" si="1"/>
        <v>-1.3328655870344965</v>
      </c>
    </row>
    <row r="66" spans="5:10" x14ac:dyDescent="0.25">
      <c r="E66" s="6">
        <v>2.259668509136632</v>
      </c>
      <c r="F66">
        <v>1.3703315576396884</v>
      </c>
      <c r="G66">
        <v>0.22258197259883472</v>
      </c>
      <c r="H66">
        <v>0.89710792671805251</v>
      </c>
      <c r="J66">
        <f t="shared" si="1"/>
        <v>-1.3995291061883766</v>
      </c>
    </row>
    <row r="67" spans="5:10" x14ac:dyDescent="0.25">
      <c r="E67" s="6">
        <v>2.2955362632499119</v>
      </c>
      <c r="F67">
        <v>1.3782426090854161</v>
      </c>
      <c r="G67">
        <v>0.21847779673448373</v>
      </c>
      <c r="H67">
        <v>0.892802175944299</v>
      </c>
      <c r="J67">
        <f t="shared" ref="J67:J103" si="2">c_0+c_1*E67+c_2*E67^2+c_3*E67^3</f>
        <v>-1.4633672679823793</v>
      </c>
    </row>
    <row r="68" spans="5:10" x14ac:dyDescent="0.25">
      <c r="E68" s="6">
        <v>2.3314040173631918</v>
      </c>
      <c r="F68">
        <v>1.3860031366394807</v>
      </c>
      <c r="G68">
        <v>0.2141970569676033</v>
      </c>
      <c r="H68">
        <v>0.888276609894458</v>
      </c>
      <c r="J68">
        <f t="shared" si="2"/>
        <v>-1.5241849968954391</v>
      </c>
    </row>
    <row r="69" spans="5:10" x14ac:dyDescent="0.25">
      <c r="E69" s="6">
        <v>2.3672717714764717</v>
      </c>
      <c r="F69">
        <v>1.3936068537637054</v>
      </c>
      <c r="G69">
        <v>0.20977247165210339</v>
      </c>
      <c r="H69">
        <v>0.88353508337631592</v>
      </c>
      <c r="J69">
        <f t="shared" si="2"/>
        <v>-1.5817872174064842</v>
      </c>
    </row>
    <row r="70" spans="5:10" x14ac:dyDescent="0.25">
      <c r="E70" s="6">
        <v>2.4031395255897516</v>
      </c>
      <c r="F70">
        <v>1.4010490677310279</v>
      </c>
      <c r="G70">
        <v>0.20520734688137682</v>
      </c>
      <c r="H70">
        <v>0.87860190321765785</v>
      </c>
      <c r="J70">
        <f t="shared" si="2"/>
        <v>-1.6359788539944446</v>
      </c>
    </row>
    <row r="71" spans="5:10" x14ac:dyDescent="0.25">
      <c r="E71" s="6">
        <v>2.4390072797030315</v>
      </c>
      <c r="F71">
        <v>1.4083250858143861</v>
      </c>
      <c r="G71">
        <v>0.20050498874881645</v>
      </c>
      <c r="H71">
        <v>0.873501376246269</v>
      </c>
      <c r="J71">
        <f t="shared" si="2"/>
        <v>-1.6865648311382557</v>
      </c>
    </row>
    <row r="72" spans="5:10" x14ac:dyDescent="0.25">
      <c r="E72" s="6">
        <v>2.4748750338163115</v>
      </c>
      <c r="F72">
        <v>1.4154302152867182</v>
      </c>
      <c r="G72">
        <v>0.19566870334781505</v>
      </c>
      <c r="H72">
        <v>0.86825780928993446</v>
      </c>
      <c r="J72">
        <f t="shared" si="2"/>
        <v>-1.7333500733168439</v>
      </c>
    </row>
    <row r="73" spans="5:10" x14ac:dyDescent="0.25">
      <c r="E73" s="6">
        <v>2.5107427879295914</v>
      </c>
      <c r="F73">
        <v>1.4223597634209619</v>
      </c>
      <c r="G73">
        <v>0.19070179677176546</v>
      </c>
      <c r="H73">
        <v>0.86289550917643953</v>
      </c>
      <c r="J73">
        <f t="shared" si="2"/>
        <v>-1.7761395050091444</v>
      </c>
    </row>
    <row r="74" spans="5:10" x14ac:dyDescent="0.25">
      <c r="E74" s="6">
        <v>2.5466105420428713</v>
      </c>
      <c r="F74">
        <v>1.4291090374900552</v>
      </c>
      <c r="G74">
        <v>0.18560757511406051</v>
      </c>
      <c r="H74">
        <v>0.8574387827335691</v>
      </c>
      <c r="J74">
        <f t="shared" si="2"/>
        <v>-1.8147380506940873</v>
      </c>
    </row>
    <row r="75" spans="5:10" x14ac:dyDescent="0.25">
      <c r="E75" s="6">
        <v>2.5824782961561512</v>
      </c>
      <c r="F75">
        <v>1.4356733447669361</v>
      </c>
      <c r="G75">
        <v>0.18038934446809302</v>
      </c>
      <c r="H75">
        <v>0.85191193678910848</v>
      </c>
      <c r="J75">
        <f t="shared" si="2"/>
        <v>-1.8489506348506008</v>
      </c>
    </row>
    <row r="76" spans="5:10" x14ac:dyDescent="0.25">
      <c r="E76" s="6">
        <v>2.6183460502694311</v>
      </c>
      <c r="F76">
        <v>1.4420472648317209</v>
      </c>
      <c r="G76">
        <v>0.17504612184207674</v>
      </c>
      <c r="H76">
        <v>0.8463434410798476</v>
      </c>
      <c r="J76">
        <f t="shared" si="2"/>
        <v>-1.8785821819576238</v>
      </c>
    </row>
    <row r="77" spans="5:10" x14ac:dyDescent="0.25">
      <c r="E77" s="6">
        <v>2.654213804382711</v>
      </c>
      <c r="F77">
        <v>1.44822811374796</v>
      </c>
      <c r="G77">
        <v>0.16957445785978592</v>
      </c>
      <c r="H77">
        <v>0.84075650770876309</v>
      </c>
      <c r="J77">
        <f t="shared" si="2"/>
        <v>-1.9034376164940809</v>
      </c>
    </row>
    <row r="78" spans="5:10" x14ac:dyDescent="0.25">
      <c r="E78" s="6">
        <v>2.690081558495991</v>
      </c>
      <c r="F78">
        <v>1.4542108639924272</v>
      </c>
      <c r="G78">
        <v>0.16396720937783871</v>
      </c>
      <c r="H78">
        <v>0.83518101812337509</v>
      </c>
      <c r="J78">
        <f t="shared" si="2"/>
        <v>-1.9233218629389057</v>
      </c>
    </row>
    <row r="79" spans="5:10" x14ac:dyDescent="0.25">
      <c r="E79" s="6">
        <v>2.7259493126092709</v>
      </c>
      <c r="F79">
        <v>1.459989877917574</v>
      </c>
      <c r="G79">
        <v>0.15821604250049193</v>
      </c>
      <c r="H79">
        <v>0.82964889038778911</v>
      </c>
      <c r="J79">
        <f t="shared" si="2"/>
        <v>-1.9380398457710317</v>
      </c>
    </row>
    <row r="80" spans="5:10" x14ac:dyDescent="0.25">
      <c r="E80" s="6">
        <v>2.7618170667225508</v>
      </c>
      <c r="F80">
        <v>1.465559517875852</v>
      </c>
      <c r="G80">
        <v>0.15231262333200243</v>
      </c>
      <c r="H80">
        <v>0.82419204256611056</v>
      </c>
      <c r="J80">
        <f t="shared" si="2"/>
        <v>-1.9473964894693836</v>
      </c>
    </row>
    <row r="81" spans="5:10" x14ac:dyDescent="0.25">
      <c r="E81" s="6">
        <v>2.7976848208358307</v>
      </c>
      <c r="F81">
        <v>1.4709141462197135</v>
      </c>
      <c r="G81">
        <v>0.14624861797662705</v>
      </c>
      <c r="H81">
        <v>0.81884239272244508</v>
      </c>
      <c r="J81">
        <f t="shared" si="2"/>
        <v>-1.9511967185128984</v>
      </c>
    </row>
    <row r="82" spans="5:10" x14ac:dyDescent="0.25">
      <c r="E82" s="6">
        <v>2.8335525749491106</v>
      </c>
      <c r="F82">
        <v>1.47604812530161</v>
      </c>
      <c r="G82">
        <v>0.14001569253862259</v>
      </c>
      <c r="H82">
        <v>0.81363185892089807</v>
      </c>
      <c r="J82">
        <f t="shared" si="2"/>
        <v>-1.9492454573805098</v>
      </c>
    </row>
    <row r="83" spans="5:10" x14ac:dyDescent="0.25">
      <c r="E83" s="6">
        <v>2.8694203290623905</v>
      </c>
      <c r="F83">
        <v>1.4809557961937172</v>
      </c>
      <c r="G83">
        <v>0.13360891599636873</v>
      </c>
      <c r="H83">
        <v>0.80859519065465058</v>
      </c>
      <c r="J83">
        <f t="shared" si="2"/>
        <v>-1.9413476305511423</v>
      </c>
    </row>
    <row r="84" spans="5:10" x14ac:dyDescent="0.25">
      <c r="E84" s="6">
        <v>2.9052880831756704</v>
      </c>
      <c r="F84">
        <v>1.4856303233445924</v>
      </c>
      <c r="G84">
        <v>0.12701324332209843</v>
      </c>
      <c r="H84">
        <v>0.80376472073621574</v>
      </c>
      <c r="J84">
        <f t="shared" si="2"/>
        <v>-1.9273081625037278</v>
      </c>
    </row>
    <row r="85" spans="5:10" x14ac:dyDescent="0.25">
      <c r="E85" s="6">
        <v>2.9411558372889504</v>
      </c>
      <c r="F85">
        <v>1.4900647480866667</v>
      </c>
      <c r="G85">
        <v>0.12022432926621938</v>
      </c>
      <c r="H85">
        <v>0.79918039468100632</v>
      </c>
      <c r="J85">
        <f t="shared" si="2"/>
        <v>-1.9069319777172034</v>
      </c>
    </row>
    <row r="86" spans="5:10" x14ac:dyDescent="0.25">
      <c r="E86" s="6">
        <v>2.9770235914022303</v>
      </c>
      <c r="F86">
        <v>1.494252280368356</v>
      </c>
      <c r="G86">
        <v>0.11324441455379707</v>
      </c>
      <c r="H86">
        <v>0.79488633363606542</v>
      </c>
      <c r="J86">
        <f t="shared" si="2"/>
        <v>-1.8800240006704989</v>
      </c>
    </row>
    <row r="87" spans="5:10" x14ac:dyDescent="0.25">
      <c r="E87" s="6">
        <v>3.0128913455155102</v>
      </c>
      <c r="F87">
        <v>1.4981861301380768</v>
      </c>
      <c r="G87">
        <v>0.10607573990989687</v>
      </c>
      <c r="H87">
        <v>0.79092665874843626</v>
      </c>
      <c r="J87">
        <f t="shared" si="2"/>
        <v>-1.8463891558425374</v>
      </c>
    </row>
    <row r="88" spans="5:10" x14ac:dyDescent="0.25">
      <c r="E88" s="6">
        <v>3.0487590996287901</v>
      </c>
      <c r="F88">
        <v>1.5018595845620932</v>
      </c>
      <c r="G88">
        <v>9.8721140625348661E-2</v>
      </c>
      <c r="H88">
        <v>0.78734557037681108</v>
      </c>
      <c r="J88">
        <f t="shared" si="2"/>
        <v>-1.8058323677122559</v>
      </c>
    </row>
    <row r="89" spans="5:10" x14ac:dyDescent="0.25">
      <c r="E89" s="6">
        <v>3.08462685374207</v>
      </c>
      <c r="F89">
        <v>1.5052662138846189</v>
      </c>
      <c r="G89">
        <v>9.119041552751303E-2</v>
      </c>
      <c r="H89">
        <v>0.78419073936046291</v>
      </c>
      <c r="J89">
        <f t="shared" si="2"/>
        <v>-1.7581585607585879</v>
      </c>
    </row>
    <row r="90" spans="5:10" x14ac:dyDescent="0.25">
      <c r="E90" s="6">
        <v>3.1204946078553499</v>
      </c>
      <c r="F90">
        <v>1.5083989568909018</v>
      </c>
      <c r="G90">
        <v>8.349705280397246E-2</v>
      </c>
      <c r="H90">
        <v>0.78151383647900108</v>
      </c>
      <c r="J90">
        <f t="shared" si="2"/>
        <v>-1.703172659460467</v>
      </c>
    </row>
    <row r="91" spans="5:10" x14ac:dyDescent="0.25">
      <c r="E91" s="6">
        <v>3.1563623619686298</v>
      </c>
      <c r="F91">
        <v>1.511253846234951</v>
      </c>
      <c r="G91">
        <v>7.5678230143877298E-2</v>
      </c>
      <c r="H91">
        <v>0.77936913999461288</v>
      </c>
      <c r="J91">
        <f t="shared" si="2"/>
        <v>-1.6406795882968197</v>
      </c>
    </row>
    <row r="92" spans="5:10" x14ac:dyDescent="0.25">
      <c r="E92" s="6">
        <v>3.1922301160819098</v>
      </c>
      <c r="F92">
        <v>1.5138269145707748</v>
      </c>
      <c r="G92">
        <v>6.7771125236377919E-2</v>
      </c>
      <c r="H92">
        <v>0.77781092816948538</v>
      </c>
      <c r="J92">
        <f t="shared" si="2"/>
        <v>-1.5704842717465723</v>
      </c>
    </row>
    <row r="93" spans="5:10" x14ac:dyDescent="0.25">
      <c r="E93" s="6">
        <v>3.2280978701951897</v>
      </c>
      <c r="F93">
        <v>1.5161156398409736</v>
      </c>
      <c r="G93">
        <v>5.9822931436534971E-2</v>
      </c>
      <c r="H93">
        <v>0.77689283424964928</v>
      </c>
      <c r="J93">
        <f t="shared" si="2"/>
        <v>-1.4923916342886692</v>
      </c>
    </row>
    <row r="94" spans="5:10" x14ac:dyDescent="0.25">
      <c r="E94" s="6">
        <v>3.2639656243084696</v>
      </c>
      <c r="F94">
        <v>1.5181181862611555</v>
      </c>
      <c r="G94">
        <v>5.1892225561364289E-2</v>
      </c>
      <c r="H94">
        <v>0.77667102660141907</v>
      </c>
      <c r="J94">
        <f t="shared" si="2"/>
        <v>-1.4062066004020295</v>
      </c>
    </row>
    <row r="95" spans="5:10" x14ac:dyDescent="0.25">
      <c r="E95" s="6">
        <v>3.2998333784217495</v>
      </c>
      <c r="F95">
        <v>1.5198388359513928</v>
      </c>
      <c r="G95">
        <v>4.4068689520387228E-2</v>
      </c>
      <c r="H95">
        <v>0.77719045235118511</v>
      </c>
      <c r="J95">
        <f t="shared" si="2"/>
        <v>-1.3117340945655904</v>
      </c>
    </row>
    <row r="96" spans="5:10" x14ac:dyDescent="0.25">
      <c r="E96" s="6">
        <v>3.3357011325350294</v>
      </c>
      <c r="F96">
        <v>1.5212829223145103</v>
      </c>
      <c r="G96">
        <v>3.6445734848444371E-2</v>
      </c>
      <c r="H96">
        <v>0.77849257460142873</v>
      </c>
      <c r="J96">
        <f t="shared" si="2"/>
        <v>-1.2087790412582891</v>
      </c>
    </row>
    <row r="97" spans="5:10" x14ac:dyDescent="0.25">
      <c r="E97" s="6">
        <v>3.3715688866483093</v>
      </c>
      <c r="F97">
        <v>1.5224570137172222</v>
      </c>
      <c r="G97">
        <v>2.9128503428291673E-2</v>
      </c>
      <c r="H97">
        <v>0.78061892142178846</v>
      </c>
      <c r="J97">
        <f t="shared" si="2"/>
        <v>-1.0971463649590412</v>
      </c>
    </row>
    <row r="98" spans="5:10" x14ac:dyDescent="0.25">
      <c r="E98" s="6">
        <v>3.4074366407615893</v>
      </c>
      <c r="F98">
        <v>1.5233765981123417</v>
      </c>
      <c r="G98">
        <v>2.2254072311140016E-2</v>
      </c>
      <c r="H98">
        <v>0.78357855188205316</v>
      </c>
      <c r="J98">
        <f t="shared" si="2"/>
        <v>-0.9766409901467874</v>
      </c>
    </row>
    <row r="99" spans="5:10" x14ac:dyDescent="0.25">
      <c r="E99" s="6">
        <v>3.4433043948748692</v>
      </c>
      <c r="F99">
        <v>1.524060910493432</v>
      </c>
      <c r="G99">
        <v>1.5969479336888047E-2</v>
      </c>
      <c r="H99">
        <v>0.78736503220555965</v>
      </c>
      <c r="J99">
        <f t="shared" si="2"/>
        <v>-0.84706784130045776</v>
      </c>
    </row>
    <row r="100" spans="5:10" x14ac:dyDescent="0.25">
      <c r="E100" s="6">
        <v>3.4791721489881491</v>
      </c>
      <c r="F100">
        <v>1.5245318495969689</v>
      </c>
      <c r="G100">
        <v>1.0431013165903866E-2</v>
      </c>
      <c r="H100">
        <v>0.79196099040785239</v>
      </c>
      <c r="J100">
        <f t="shared" si="2"/>
        <v>-0.70823184289898933</v>
      </c>
    </row>
    <row r="101" spans="5:10" x14ac:dyDescent="0.25">
      <c r="E101" s="6">
        <v>3.515039903101429</v>
      </c>
      <c r="F101">
        <v>1.5248192140891312</v>
      </c>
      <c r="G101">
        <v>5.8098027640217419E-3</v>
      </c>
      <c r="H101">
        <v>0.79730862647707801</v>
      </c>
      <c r="J101">
        <f t="shared" si="2"/>
        <v>-0.55993791942131566</v>
      </c>
    </row>
    <row r="102" spans="5:10" x14ac:dyDescent="0.25">
      <c r="E102" s="6">
        <v>3.5509076572147089</v>
      </c>
      <c r="F102">
        <v>1.5249612742584653</v>
      </c>
      <c r="G102">
        <v>2.2764791187320065E-3</v>
      </c>
      <c r="H102">
        <v>0.80329633024189495</v>
      </c>
      <c r="J102">
        <f t="shared" si="2"/>
        <v>-0.40199099534634897</v>
      </c>
    </row>
    <row r="103" spans="5:10" x14ac:dyDescent="0.25">
      <c r="E103" s="6">
        <v>3.5867754113279844</v>
      </c>
      <c r="F103">
        <v>1.5249981472174718</v>
      </c>
      <c r="G103">
        <v>-1.0942214352617149E-6</v>
      </c>
      <c r="H103">
        <v>0.80979910503921559</v>
      </c>
      <c r="J103">
        <f t="shared" si="2"/>
        <v>-0.23419599515305123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6B5C-A5C8-4ADE-92C3-D41CEA355021}">
  <dimension ref="A1:G32"/>
  <sheetViews>
    <sheetView showGridLines="0" workbookViewId="0"/>
  </sheetViews>
  <sheetFormatPr defaultRowHeight="15" x14ac:dyDescent="0.25"/>
  <cols>
    <col min="1" max="1" width="2.28515625" customWidth="1"/>
    <col min="2" max="2" width="7.28515625" bestFit="1" customWidth="1"/>
    <col min="3" max="3" width="9.5703125" bestFit="1" customWidth="1"/>
    <col min="4" max="4" width="13.7109375" bestFit="1" customWidth="1"/>
    <col min="5" max="5" width="14" bestFit="1" customWidth="1"/>
    <col min="6" max="6" width="7.7109375" bestFit="1" customWidth="1"/>
    <col min="7" max="7" width="5.42578125" bestFit="1" customWidth="1"/>
  </cols>
  <sheetData>
    <row r="1" spans="1:5" x14ac:dyDescent="0.25">
      <c r="A1" s="1" t="s">
        <v>22</v>
      </c>
    </row>
    <row r="2" spans="1:5" x14ac:dyDescent="0.25">
      <c r="A2" s="1" t="s">
        <v>111</v>
      </c>
    </row>
    <row r="3" spans="1:5" x14ac:dyDescent="0.25">
      <c r="A3" s="1" t="s">
        <v>112</v>
      </c>
    </row>
    <row r="4" spans="1:5" x14ac:dyDescent="0.25">
      <c r="A4" s="1" t="s">
        <v>23</v>
      </c>
    </row>
    <row r="5" spans="1:5" x14ac:dyDescent="0.25">
      <c r="A5" s="1" t="s">
        <v>24</v>
      </c>
    </row>
    <row r="6" spans="1:5" x14ac:dyDescent="0.25">
      <c r="A6" s="1"/>
      <c r="B6" t="s">
        <v>25</v>
      </c>
    </row>
    <row r="7" spans="1:5" x14ac:dyDescent="0.25">
      <c r="A7" s="1"/>
      <c r="B7" t="s">
        <v>113</v>
      </c>
    </row>
    <row r="8" spans="1:5" x14ac:dyDescent="0.25">
      <c r="A8" s="1"/>
      <c r="B8" t="s">
        <v>114</v>
      </c>
    </row>
    <row r="9" spans="1:5" x14ac:dyDescent="0.25">
      <c r="A9" s="1" t="s">
        <v>26</v>
      </c>
    </row>
    <row r="10" spans="1:5" x14ac:dyDescent="0.25">
      <c r="B10" t="s">
        <v>60</v>
      </c>
    </row>
    <row r="11" spans="1:5" x14ac:dyDescent="0.25">
      <c r="B11" t="s">
        <v>27</v>
      </c>
    </row>
    <row r="12" spans="1:5" x14ac:dyDescent="0.25">
      <c r="B12" t="s">
        <v>28</v>
      </c>
    </row>
    <row r="14" spans="1:5" ht="15.75" thickBot="1" x14ac:dyDescent="0.3">
      <c r="A14" t="s">
        <v>29</v>
      </c>
    </row>
    <row r="15" spans="1:5" ht="15.75" thickBot="1" x14ac:dyDescent="0.3">
      <c r="B15" s="13" t="s">
        <v>30</v>
      </c>
      <c r="C15" s="13" t="s">
        <v>31</v>
      </c>
      <c r="D15" s="13" t="s">
        <v>32</v>
      </c>
      <c r="E15" s="13" t="s">
        <v>33</v>
      </c>
    </row>
    <row r="16" spans="1:5" ht="15.75" thickBot="1" x14ac:dyDescent="0.3">
      <c r="B16" s="2" t="s">
        <v>52</v>
      </c>
      <c r="C16" s="2" t="s">
        <v>45</v>
      </c>
      <c r="D16" s="4">
        <v>10</v>
      </c>
      <c r="E16" s="4">
        <v>3.5867754113279844</v>
      </c>
    </row>
    <row r="19" spans="1:7" ht="15.75" thickBot="1" x14ac:dyDescent="0.3">
      <c r="A19" t="s">
        <v>34</v>
      </c>
    </row>
    <row r="20" spans="1:7" ht="15.75" thickBot="1" x14ac:dyDescent="0.3">
      <c r="B20" s="13" t="s">
        <v>30</v>
      </c>
      <c r="C20" s="13" t="s">
        <v>31</v>
      </c>
      <c r="D20" s="13" t="s">
        <v>32</v>
      </c>
      <c r="E20" s="13" t="s">
        <v>33</v>
      </c>
      <c r="F20" s="13" t="s">
        <v>35</v>
      </c>
    </row>
    <row r="21" spans="1:7" x14ac:dyDescent="0.25">
      <c r="B21" s="3" t="s">
        <v>90</v>
      </c>
      <c r="C21" s="3" t="s">
        <v>56</v>
      </c>
      <c r="D21" s="5">
        <v>0</v>
      </c>
      <c r="E21" s="5">
        <v>0.19056901453910266</v>
      </c>
      <c r="F21" s="3" t="s">
        <v>41</v>
      </c>
    </row>
    <row r="22" spans="1:7" x14ac:dyDescent="0.25">
      <c r="B22" s="3" t="s">
        <v>91</v>
      </c>
      <c r="C22" s="3" t="s">
        <v>57</v>
      </c>
      <c r="D22" s="5">
        <v>0</v>
      </c>
      <c r="E22" s="5">
        <v>4.0104686893276398</v>
      </c>
      <c r="F22" s="3" t="s">
        <v>41</v>
      </c>
    </row>
    <row r="23" spans="1:7" x14ac:dyDescent="0.25">
      <c r="B23" s="3" t="s">
        <v>92</v>
      </c>
      <c r="C23" s="3" t="s">
        <v>58</v>
      </c>
      <c r="D23" s="5">
        <v>0</v>
      </c>
      <c r="E23" s="5">
        <v>-3.6783643509915387</v>
      </c>
      <c r="F23" s="3" t="s">
        <v>41</v>
      </c>
    </row>
    <row r="24" spans="1:7" x14ac:dyDescent="0.25">
      <c r="B24" s="3" t="s">
        <v>100</v>
      </c>
      <c r="C24" s="3" t="s">
        <v>59</v>
      </c>
      <c r="D24" s="5">
        <v>0</v>
      </c>
      <c r="E24" s="5">
        <v>0.70459405370686379</v>
      </c>
      <c r="F24" s="3" t="s">
        <v>41</v>
      </c>
    </row>
    <row r="25" spans="1:7" ht="15.75" thickBot="1" x14ac:dyDescent="0.3">
      <c r="B25" s="2" t="s">
        <v>101</v>
      </c>
      <c r="C25" s="2" t="s">
        <v>102</v>
      </c>
      <c r="D25" s="4">
        <v>10</v>
      </c>
      <c r="E25" s="4">
        <v>3.5867754113279844</v>
      </c>
      <c r="F25" s="2" t="s">
        <v>41</v>
      </c>
    </row>
    <row r="28" spans="1:7" ht="15.75" thickBot="1" x14ac:dyDescent="0.3">
      <c r="A28" t="s">
        <v>2</v>
      </c>
    </row>
    <row r="29" spans="1:7" ht="15.75" thickBot="1" x14ac:dyDescent="0.3">
      <c r="B29" s="13" t="s">
        <v>30</v>
      </c>
      <c r="C29" s="13" t="s">
        <v>31</v>
      </c>
      <c r="D29" s="13" t="s">
        <v>36</v>
      </c>
      <c r="E29" s="13" t="s">
        <v>37</v>
      </c>
      <c r="F29" s="13" t="s">
        <v>38</v>
      </c>
      <c r="G29" s="13" t="s">
        <v>39</v>
      </c>
    </row>
    <row r="30" spans="1:7" x14ac:dyDescent="0.25">
      <c r="B30" s="3" t="s">
        <v>85</v>
      </c>
      <c r="C30" s="3" t="s">
        <v>54</v>
      </c>
      <c r="D30" s="5">
        <v>1.5249981472174718</v>
      </c>
      <c r="E30" s="3" t="s">
        <v>86</v>
      </c>
      <c r="F30" s="3" t="s">
        <v>44</v>
      </c>
      <c r="G30" s="3">
        <v>0</v>
      </c>
    </row>
    <row r="31" spans="1:7" x14ac:dyDescent="0.25">
      <c r="B31" s="3" t="s">
        <v>87</v>
      </c>
      <c r="C31" s="3" t="s">
        <v>55</v>
      </c>
      <c r="D31" s="5">
        <v>-1.0942214352617149E-6</v>
      </c>
      <c r="E31" s="3" t="s">
        <v>88</v>
      </c>
      <c r="F31" s="3" t="s">
        <v>44</v>
      </c>
      <c r="G31" s="3">
        <v>0</v>
      </c>
    </row>
    <row r="32" spans="1:7" ht="15.75" thickBot="1" x14ac:dyDescent="0.3">
      <c r="B32" s="2" t="s">
        <v>83</v>
      </c>
      <c r="C32" s="2" t="s">
        <v>64</v>
      </c>
      <c r="D32" s="4">
        <v>0.80979910503921559</v>
      </c>
      <c r="E32" s="2" t="s">
        <v>89</v>
      </c>
      <c r="F32" s="2" t="s">
        <v>44</v>
      </c>
      <c r="G32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46</vt:i4>
      </vt:variant>
    </vt:vector>
  </HeadingPairs>
  <TitlesOfParts>
    <vt:vector size="54" baseType="lpstr">
      <vt:lpstr>Readme</vt:lpstr>
      <vt:lpstr>Example 1</vt:lpstr>
      <vt:lpstr>Ex.1 Answer Report</vt:lpstr>
      <vt:lpstr>Example 2</vt:lpstr>
      <vt:lpstr>Ex.2 Answer Report</vt:lpstr>
      <vt:lpstr>Example 3</vt:lpstr>
      <vt:lpstr>Example 4</vt:lpstr>
      <vt:lpstr>Ex. 4 Answer Report</vt:lpstr>
      <vt:lpstr>'Example 2'!c_0</vt:lpstr>
      <vt:lpstr>'Example 3'!c_0</vt:lpstr>
      <vt:lpstr>'Example 4'!c_0</vt:lpstr>
      <vt:lpstr>'Example 2'!c_1</vt:lpstr>
      <vt:lpstr>'Example 3'!c_1</vt:lpstr>
      <vt:lpstr>'Example 4'!c_1</vt:lpstr>
      <vt:lpstr>'Example 2'!c_2</vt:lpstr>
      <vt:lpstr>'Example 3'!c_2</vt:lpstr>
      <vt:lpstr>'Example 4'!c_2</vt:lpstr>
      <vt:lpstr>'Example 2'!c_3</vt:lpstr>
      <vt:lpstr>'Example 3'!c_3</vt:lpstr>
      <vt:lpstr>'Example 4'!c_3</vt:lpstr>
      <vt:lpstr>'Example 3'!d_0</vt:lpstr>
      <vt:lpstr>'Example 3'!d_1</vt:lpstr>
      <vt:lpstr>'Example 3'!d_2</vt:lpstr>
      <vt:lpstr>'Example 3'!d_3</vt:lpstr>
      <vt:lpstr>'Example 4'!gamma</vt:lpstr>
      <vt:lpstr>'Example 4'!m0</vt:lpstr>
      <vt:lpstr>'Example 4'!mdot</vt:lpstr>
      <vt:lpstr>'Example 4'!R0</vt:lpstr>
      <vt:lpstr>'Example 1'!stage1</vt:lpstr>
      <vt:lpstr>'Example 1'!stage2</vt:lpstr>
      <vt:lpstr>'Example 1'!switchT</vt:lpstr>
      <vt:lpstr>'Example 1'!t</vt:lpstr>
      <vt:lpstr>'Example 2'!t</vt:lpstr>
      <vt:lpstr>'Example 3'!t</vt:lpstr>
      <vt:lpstr>'Example 4'!t</vt:lpstr>
      <vt:lpstr>'Example 4'!tF</vt:lpstr>
      <vt:lpstr>'Example 1'!u</vt:lpstr>
      <vt:lpstr>'Example 2'!u</vt:lpstr>
      <vt:lpstr>'Example 4'!u</vt:lpstr>
      <vt:lpstr>'Example 3'!u_1</vt:lpstr>
      <vt:lpstr>'Example 3'!u_2</vt:lpstr>
      <vt:lpstr>'Example 1'!x</vt:lpstr>
      <vt:lpstr>'Example 2'!x_1</vt:lpstr>
      <vt:lpstr>'Example 3'!x_1</vt:lpstr>
      <vt:lpstr>'Example 4'!x_1</vt:lpstr>
      <vt:lpstr>'Example 2'!x_2</vt:lpstr>
      <vt:lpstr>'Example 3'!x_2</vt:lpstr>
      <vt:lpstr>'Example 4'!x_2</vt:lpstr>
      <vt:lpstr>'Example 3'!x_3</vt:lpstr>
      <vt:lpstr>'Example 4'!x_3</vt:lpstr>
      <vt:lpstr>'Example 3'!x_4</vt:lpstr>
      <vt:lpstr>'Example 3'!x_5</vt:lpstr>
      <vt:lpstr>'Example 3'!x_6</vt:lpstr>
      <vt:lpstr>'Example 1'!y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support@excel-works.com</dc:creator>
  <cp:lastModifiedBy>Support</cp:lastModifiedBy>
  <dcterms:created xsi:type="dcterms:W3CDTF">2018-04-03T01:40:32Z</dcterms:created>
  <dcterms:modified xsi:type="dcterms:W3CDTF">2020-09-02T01:29:41Z</dcterms:modified>
</cp:coreProperties>
</file>