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ExcelWorks\ExceLab-7.0\excel-works\Resources\Manual\Workbooks\"/>
    </mc:Choice>
  </mc:AlternateContent>
  <xr:revisionPtr revIDLastSave="0" documentId="13_ncr:1_{5542A20B-5E58-446E-BA86-EF79F726DD47}" xr6:coauthVersionLast="45" xr6:coauthVersionMax="45" xr10:uidLastSave="{00000000-0000-0000-0000-000000000000}"/>
  <bookViews>
    <workbookView xWindow="7245" yWindow="2115" windowWidth="22875" windowHeight="18105" xr2:uid="{00000000-000D-0000-FFFF-FFFF00000000}"/>
  </bookViews>
  <sheets>
    <sheet name="Readme" sheetId="4" r:id="rId1"/>
    <sheet name="QUADF" sheetId="1" r:id="rId2"/>
    <sheet name="QUADXY" sheetId="2" r:id="rId3"/>
    <sheet name="Multiple Integral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3" l="1"/>
  <c r="B23" i="3"/>
  <c r="J11" i="3"/>
  <c r="B25" i="3"/>
  <c r="J13" i="3"/>
  <c r="J12" i="3"/>
  <c r="B24" i="3"/>
  <c r="B11" i="3" l="1"/>
  <c r="B13" i="3"/>
  <c r="B12" i="3"/>
  <c r="I25" i="1" l="1"/>
  <c r="I14" i="1"/>
  <c r="C36" i="1"/>
  <c r="C25" i="1"/>
  <c r="I26" i="1"/>
  <c r="I15" i="1"/>
  <c r="C26" i="1"/>
  <c r="C14" i="1" l="1"/>
  <c r="C15" i="1"/>
  <c r="D25" i="3" l="1"/>
  <c r="D13" i="3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I7" i="2"/>
  <c r="C7" i="2"/>
  <c r="E7" i="2"/>
  <c r="G7" i="2"/>
  <c r="E37" i="1" l="1"/>
  <c r="E36" i="1"/>
  <c r="C37" i="1" l="1"/>
</calcChain>
</file>

<file path=xl/sharedStrings.xml><?xml version="1.0" encoding="utf-8"?>
<sst xmlns="http://schemas.openxmlformats.org/spreadsheetml/2006/main" count="6" uniqueCount="6">
  <si>
    <t>Example 1</t>
  </si>
  <si>
    <t>Example 2</t>
  </si>
  <si>
    <t>Example 3</t>
  </si>
  <si>
    <t>Example 4</t>
  </si>
  <si>
    <t>Example 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</si>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</sst>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5</xdr:row>
      <xdr:rowOff>133350</xdr:rowOff>
    </xdr:from>
    <xdr:ext cx="6362700" cy="403725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ADD83A-FD9C-46C6-93F0-278418CD433B}"/>
            </a:ext>
          </a:extLst>
        </xdr:cNvPr>
        <xdr:cNvSpPr txBox="1"/>
      </xdr:nvSpPr>
      <xdr:spPr>
        <a:xfrm>
          <a:off x="742950" y="1085850"/>
          <a:ext cx="6362700" cy="4037259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Readme first</a:t>
          </a: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en-US" sz="14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This workbook contains the solved integration examples described in https://excel-works.com/manual/integration</a:t>
          </a: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en-US" sz="14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Before you can run the examples in this workbook, you need to download install ExceLab Calculus Add-in from https://excel-works.com</a:t>
          </a: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** If Excel inserts the @ symbol in the formulas the first time you open the workbook, delete it before evaluating/saving the workbook.</a:t>
          </a: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**Questions or comments? Email us at  support@excel-works.com</a:t>
          </a: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© ExcelWorks LLC</a:t>
          </a:r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19</xdr:row>
      <xdr:rowOff>66675</xdr:rowOff>
    </xdr:from>
    <xdr:to>
      <xdr:col>4</xdr:col>
      <xdr:colOff>199811</xdr:colOff>
      <xdr:row>23</xdr:row>
      <xdr:rowOff>152294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7175C0-DD10-49C8-A82A-4AE4D76A0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543175"/>
          <a:ext cx="1714286" cy="847619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30</xdr:row>
      <xdr:rowOff>104775</xdr:rowOff>
    </xdr:from>
    <xdr:to>
      <xdr:col>5</xdr:col>
      <xdr:colOff>199720</xdr:colOff>
      <xdr:row>34</xdr:row>
      <xdr:rowOff>133251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C75B09-0AE9-4BDB-BC30-76D8EBFEF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4295775"/>
          <a:ext cx="2438095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8</xdr:row>
      <xdr:rowOff>57150</xdr:rowOff>
    </xdr:from>
    <xdr:to>
      <xdr:col>11</xdr:col>
      <xdr:colOff>209292</xdr:colOff>
      <xdr:row>12</xdr:row>
      <xdr:rowOff>142769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F735A68-000C-4E31-AB18-82F131BA1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38625" y="542925"/>
          <a:ext cx="2066667" cy="847619"/>
        </a:xfrm>
        <a:prstGeom prst="rect">
          <a:avLst/>
        </a:prstGeom>
      </xdr:spPr>
    </xdr:pic>
    <xdr:clientData/>
  </xdr:twoCellAnchor>
  <xdr:twoCellAnchor editAs="oneCell">
    <xdr:from>
      <xdr:col>7</xdr:col>
      <xdr:colOff>514350</xdr:colOff>
      <xdr:row>19</xdr:row>
      <xdr:rowOff>47625</xdr:rowOff>
    </xdr:from>
    <xdr:to>
      <xdr:col>10</xdr:col>
      <xdr:colOff>523645</xdr:colOff>
      <xdr:row>23</xdr:row>
      <xdr:rowOff>152292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123849A-6EBD-4937-9F21-7DB40B5C2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71950" y="2733675"/>
          <a:ext cx="1838095" cy="8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8</xdr:row>
      <xdr:rowOff>104775</xdr:rowOff>
    </xdr:from>
    <xdr:to>
      <xdr:col>4</xdr:col>
      <xdr:colOff>580745</xdr:colOff>
      <xdr:row>12</xdr:row>
      <xdr:rowOff>76108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04C7CB-E7EC-4F00-A44A-020893B13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50" y="1733550"/>
          <a:ext cx="2238095" cy="7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161925</xdr:rowOff>
    </xdr:from>
    <xdr:to>
      <xdr:col>15</xdr:col>
      <xdr:colOff>560790</xdr:colOff>
      <xdr:row>5</xdr:row>
      <xdr:rowOff>95139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661AD7-B365-409C-B1FB-0CBC01FC5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61925"/>
          <a:ext cx="9476190" cy="8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5</xdr:col>
      <xdr:colOff>285409</xdr:colOff>
      <xdr:row>8</xdr:row>
      <xdr:rowOff>142786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822B04-3CC9-41EE-912D-DD7A72F5F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52500"/>
          <a:ext cx="2723809" cy="7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17</xdr:row>
      <xdr:rowOff>66675</xdr:rowOff>
    </xdr:from>
    <xdr:to>
      <xdr:col>4</xdr:col>
      <xdr:colOff>333086</xdr:colOff>
      <xdr:row>21</xdr:row>
      <xdr:rowOff>38008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33C64E-8BDF-4924-8F44-9406E379F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3305175"/>
          <a:ext cx="2314286" cy="733333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4</xdr:row>
      <xdr:rowOff>9525</xdr:rowOff>
    </xdr:from>
    <xdr:to>
      <xdr:col>12</xdr:col>
      <xdr:colOff>571176</xdr:colOff>
      <xdr:row>8</xdr:row>
      <xdr:rowOff>76096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128AF5-33F8-4D04-A582-4098E3723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95900" y="771525"/>
          <a:ext cx="2590476" cy="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C8:L37"/>
  <sheetViews>
    <sheetView workbookViewId="0"/>
  </sheetViews>
  <sheetFormatPr defaultRowHeight="15" x14ac:dyDescent="0.25"/>
  <sheetData>
    <row r="8" spans="3:9" ht="23.25" x14ac:dyDescent="0.35">
      <c r="C8" s="1" t="s">
        <v>0</v>
      </c>
      <c r="I8" s="1" t="s">
        <v>3</v>
      </c>
    </row>
    <row r="14" spans="3:9" x14ac:dyDescent="0.25">
      <c r="C14" t="e">
        <f>(2*X1^5-X1+3)/X1^2</f>
        <v>#DIV/0!</v>
      </c>
      <c r="I14">
        <f>1/(1+X1^2)</f>
        <v>1</v>
      </c>
    </row>
    <row r="15" spans="3:9" x14ac:dyDescent="0.25">
      <c r="C15">
        <f>_xll.QUADF(C14,X1,1,2)</f>
        <v>8.3068528194400546</v>
      </c>
      <c r="I15">
        <f>_xll.QUADF(I14,X1,0,"inf")</f>
        <v>1.5707963267948966</v>
      </c>
    </row>
    <row r="19" spans="3:12" ht="23.25" x14ac:dyDescent="0.35">
      <c r="C19" s="1" t="s">
        <v>1</v>
      </c>
      <c r="I19" s="1" t="s">
        <v>4</v>
      </c>
    </row>
    <row r="25" spans="3:12" x14ac:dyDescent="0.25">
      <c r="C25" t="e">
        <f>LN(X1)/SQRT(X1)</f>
        <v>#NUM!</v>
      </c>
      <c r="I25">
        <f>EXP(-X1*X1)</f>
        <v>1</v>
      </c>
    </row>
    <row r="26" spans="3:12" x14ac:dyDescent="0.25">
      <c r="C26">
        <f>_xll.QUADF(C25,X1,0,1,{"Algor","QAGS"})</f>
        <v>-4.0000000000000853</v>
      </c>
      <c r="I26">
        <f>_xll.QUADF(I25,X1,"-inf","inf")</f>
        <v>1.7724538509067376</v>
      </c>
    </row>
    <row r="30" spans="3:12" ht="23.25" x14ac:dyDescent="0.35">
      <c r="C30" s="1" t="s">
        <v>2</v>
      </c>
      <c r="I30" s="1"/>
      <c r="L30" s="3"/>
    </row>
    <row r="36" spans="3:5" x14ac:dyDescent="0.25">
      <c r="C36">
        <f>ABS(X1-1/7)^(-1/4)*ABS(X1-2/3)^(-11/20)</f>
        <v>2.0329406618187464</v>
      </c>
      <c r="E36">
        <f>1/7</f>
        <v>0.14285714285714285</v>
      </c>
    </row>
    <row r="37" spans="3:5" x14ac:dyDescent="0.25">
      <c r="C37">
        <f>_xll.QUADF(C36,X1,0,1,,E36:E37)</f>
        <v>4.2536876886132227</v>
      </c>
      <c r="E37">
        <f>2/3</f>
        <v>0.66666666666666663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I27"/>
  <sheetViews>
    <sheetView workbookViewId="0"/>
  </sheetViews>
  <sheetFormatPr defaultRowHeight="15" x14ac:dyDescent="0.25"/>
  <sheetData>
    <row r="7" spans="1:9" x14ac:dyDescent="0.25">
      <c r="A7">
        <v>1</v>
      </c>
      <c r="C7">
        <f>(2*A7^5 -A7+3)/A7^2</f>
        <v>4</v>
      </c>
      <c r="E7">
        <f>_xll.QUADXY(A7:A27,C7:C27)</f>
        <v>8.306853473075833</v>
      </c>
      <c r="G7">
        <f>_xll.QUADF(C7,A7,1,2)</f>
        <v>8.3068528194400546</v>
      </c>
      <c r="I7">
        <f>9-LN(2)</f>
        <v>8.3068528194400546</v>
      </c>
    </row>
    <row r="8" spans="1:9" x14ac:dyDescent="0.25">
      <c r="A8">
        <v>1.05</v>
      </c>
      <c r="C8">
        <f t="shared" ref="C8:C27" si="0">(2*A8^5 -A8+3)/A8^2</f>
        <v>4.0839574829931973</v>
      </c>
    </row>
    <row r="9" spans="1:9" x14ac:dyDescent="0.25">
      <c r="A9">
        <v>1.1000000000000001</v>
      </c>
      <c r="C9">
        <f t="shared" si="0"/>
        <v>4.232247933884298</v>
      </c>
    </row>
    <row r="10" spans="1:9" x14ac:dyDescent="0.25">
      <c r="A10">
        <v>1.1499999999999999</v>
      </c>
      <c r="C10">
        <f t="shared" si="0"/>
        <v>4.4406157844990553</v>
      </c>
    </row>
    <row r="11" spans="1:9" x14ac:dyDescent="0.25">
      <c r="A11">
        <v>1.2</v>
      </c>
      <c r="C11">
        <f t="shared" si="0"/>
        <v>4.7059999999999995</v>
      </c>
    </row>
    <row r="12" spans="1:9" x14ac:dyDescent="0.25">
      <c r="A12">
        <v>1.25</v>
      </c>
      <c r="C12">
        <f t="shared" si="0"/>
        <v>5.0262500000000001</v>
      </c>
    </row>
    <row r="13" spans="1:9" x14ac:dyDescent="0.25">
      <c r="A13">
        <v>1.3</v>
      </c>
      <c r="C13">
        <f t="shared" si="0"/>
        <v>5.3999171597633149</v>
      </c>
    </row>
    <row r="14" spans="1:9" x14ac:dyDescent="0.25">
      <c r="A14">
        <v>1.35</v>
      </c>
      <c r="C14">
        <f t="shared" si="0"/>
        <v>5.8260997942386847</v>
      </c>
    </row>
    <row r="15" spans="1:9" x14ac:dyDescent="0.25">
      <c r="A15">
        <v>1.4</v>
      </c>
      <c r="C15">
        <f t="shared" si="0"/>
        <v>6.3043265306122436</v>
      </c>
    </row>
    <row r="16" spans="1:9" x14ac:dyDescent="0.25">
      <c r="A16">
        <v>1.45</v>
      </c>
      <c r="C16">
        <f t="shared" si="0"/>
        <v>6.8344675980975023</v>
      </c>
    </row>
    <row r="17" spans="1:3" x14ac:dyDescent="0.25">
      <c r="A17">
        <v>1.5</v>
      </c>
      <c r="C17">
        <f t="shared" si="0"/>
        <v>7.416666666666667</v>
      </c>
    </row>
    <row r="18" spans="1:3" x14ac:dyDescent="0.25">
      <c r="A18">
        <v>1.55</v>
      </c>
      <c r="C18">
        <f t="shared" si="0"/>
        <v>8.0512879812695122</v>
      </c>
    </row>
    <row r="19" spans="1:3" x14ac:dyDescent="0.25">
      <c r="A19">
        <v>1.6</v>
      </c>
      <c r="C19">
        <f t="shared" si="0"/>
        <v>8.7388750000000019</v>
      </c>
    </row>
    <row r="20" spans="1:3" x14ac:dyDescent="0.25">
      <c r="A20">
        <v>1.65</v>
      </c>
      <c r="C20">
        <f t="shared" si="0"/>
        <v>9.48011776859504</v>
      </c>
    </row>
    <row r="21" spans="1:3" x14ac:dyDescent="0.25">
      <c r="A21">
        <v>1.7</v>
      </c>
      <c r="C21">
        <f t="shared" si="0"/>
        <v>10.275826989619377</v>
      </c>
    </row>
    <row r="22" spans="1:3" x14ac:dyDescent="0.25">
      <c r="A22">
        <v>1.75</v>
      </c>
      <c r="C22">
        <f t="shared" si="0"/>
        <v>11.126913265306122</v>
      </c>
    </row>
    <row r="23" spans="1:3" x14ac:dyDescent="0.25">
      <c r="A23">
        <v>1.8</v>
      </c>
      <c r="C23">
        <f t="shared" si="0"/>
        <v>12.034370370370373</v>
      </c>
    </row>
    <row r="24" spans="1:3" x14ac:dyDescent="0.25">
      <c r="A24">
        <v>1.85</v>
      </c>
      <c r="C24">
        <f t="shared" si="0"/>
        <v>12.99926168736304</v>
      </c>
    </row>
    <row r="25" spans="1:3" x14ac:dyDescent="0.25">
      <c r="A25">
        <v>1.9</v>
      </c>
      <c r="C25">
        <f t="shared" si="0"/>
        <v>14.022709141274239</v>
      </c>
    </row>
    <row r="26" spans="1:3" x14ac:dyDescent="0.25">
      <c r="A26">
        <v>1.95</v>
      </c>
      <c r="C26">
        <f t="shared" si="0"/>
        <v>15.105884122287966</v>
      </c>
    </row>
    <row r="27" spans="1:3" x14ac:dyDescent="0.25">
      <c r="A27">
        <v>2</v>
      </c>
      <c r="C27">
        <f t="shared" si="0"/>
        <v>16.25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J25"/>
  <sheetViews>
    <sheetView workbookViewId="0"/>
  </sheetViews>
  <sheetFormatPr defaultRowHeight="15" x14ac:dyDescent="0.25"/>
  <sheetData>
    <row r="10" spans="2:10" x14ac:dyDescent="0.25">
      <c r="J10">
        <f>1-X1</f>
        <v>1</v>
      </c>
    </row>
    <row r="11" spans="2:10" x14ac:dyDescent="0.25">
      <c r="B11">
        <f>EXP(-X1-Y1)</f>
        <v>1</v>
      </c>
      <c r="J11">
        <f>_xll.QUADF(J10,Z1,0,6-3*X1-2*Y1)</f>
        <v>6</v>
      </c>
    </row>
    <row r="12" spans="2:10" x14ac:dyDescent="0.25">
      <c r="B12">
        <f>_xll.QUADF(B11,Y1,0,1-X1)</f>
        <v>0.63212055882855778</v>
      </c>
      <c r="D12" s="2"/>
      <c r="J12">
        <f>_xll.QUADF(J11,Y1,0,3-3*X1/2)</f>
        <v>9</v>
      </c>
    </row>
    <row r="13" spans="2:10" x14ac:dyDescent="0.25">
      <c r="B13">
        <f>_xll.QUADF(B12,X1,0,1)</f>
        <v>0.26424111765711533</v>
      </c>
      <c r="D13">
        <f>1-2*EXP(-1)</f>
        <v>0.26424111765711533</v>
      </c>
      <c r="J13">
        <f>_xll.QUADF(J12,X1,0,2)</f>
        <v>3</v>
      </c>
    </row>
    <row r="14" spans="2:10" x14ac:dyDescent="0.25">
      <c r="D14" s="2" t="s">
        <v>5</v>
      </c>
    </row>
    <row r="23" spans="2:4" x14ac:dyDescent="0.25">
      <c r="B23">
        <f>EXP(-X1-2*Y1)</f>
        <v>1</v>
      </c>
    </row>
    <row r="24" spans="2:4" x14ac:dyDescent="0.25">
      <c r="B24">
        <f>_xll.QUADF(B23,Y1,X1,"inf")</f>
        <v>0.49999999999934558</v>
      </c>
    </row>
    <row r="25" spans="2:4" x14ac:dyDescent="0.25">
      <c r="B25">
        <f>_xll.QUADF(B24,X1,0,"inf")</f>
        <v>0.16666666665317101</v>
      </c>
      <c r="D25">
        <f>1/6</f>
        <v>0.16666666666666666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QUADF</vt:lpstr>
      <vt:lpstr>QUADXY</vt:lpstr>
      <vt:lpstr>Multiple Integrals</vt:lpstr>
    </vt:vector>
  </TitlesOfParts>
  <Manager/>
  <Company>ExcelWorks LLC</Company>
  <LinksUpToDate>false</LinksUpToDate>
  <SharedDoc>false</SharedDoc>
  <HyperlinkBase>excel-works.com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support@excel-works.com</dc:creator>
  <cp:lastModifiedBy>Support</cp:lastModifiedBy>
  <dcterms:created xsi:type="dcterms:W3CDTF">2019-02-02T23:48:46Z</dcterms:created>
  <dcterms:modified xsi:type="dcterms:W3CDTF">2020-12-07T03:34:28Z</dcterms:modified>
</cp:coreProperties>
</file>